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 activeTab="1"/>
  </bookViews>
  <sheets>
    <sheet name="Курс 5 СМ" sheetId="21" r:id="rId1"/>
    <sheet name="Курс 5 Маркетинг" sheetId="22" r:id="rId2"/>
  </sheets>
  <calcPr calcId="145621"/>
</workbook>
</file>

<file path=xl/calcChain.xml><?xml version="1.0" encoding="utf-8"?>
<calcChain xmlns="http://schemas.openxmlformats.org/spreadsheetml/2006/main">
  <c r="G17" i="22" l="1"/>
  <c r="F17" i="22"/>
  <c r="E17" i="22"/>
  <c r="D17" i="22"/>
  <c r="C17" i="22" s="1"/>
  <c r="G16" i="22"/>
  <c r="F16" i="22"/>
  <c r="E16" i="22"/>
  <c r="D16" i="22"/>
  <c r="C16" i="22" s="1"/>
  <c r="G15" i="22"/>
  <c r="F15" i="22"/>
  <c r="E15" i="22"/>
  <c r="D15" i="22"/>
  <c r="C15" i="22" s="1"/>
  <c r="G14" i="22"/>
  <c r="F14" i="22"/>
  <c r="E14" i="22"/>
  <c r="D14" i="22"/>
  <c r="G13" i="22"/>
  <c r="F13" i="22"/>
  <c r="E13" i="22"/>
  <c r="D13" i="22"/>
  <c r="G12" i="22"/>
  <c r="F12" i="22"/>
  <c r="E12" i="22"/>
  <c r="D12" i="22"/>
  <c r="C12" i="22" s="1"/>
  <c r="G11" i="22"/>
  <c r="F11" i="22"/>
  <c r="E11" i="22"/>
  <c r="D11" i="22"/>
  <c r="C11" i="22" s="1"/>
  <c r="G10" i="22"/>
  <c r="F10" i="22"/>
  <c r="E10" i="22"/>
  <c r="D10" i="22"/>
  <c r="C10" i="22" s="1"/>
  <c r="G9" i="22"/>
  <c r="F9" i="22"/>
  <c r="E9" i="22"/>
  <c r="D9" i="22"/>
  <c r="C9" i="22"/>
  <c r="G16" i="21"/>
  <c r="F16" i="21"/>
  <c r="E16" i="21"/>
  <c r="D16" i="21"/>
  <c r="G15" i="21"/>
  <c r="F15" i="21"/>
  <c r="E15" i="21"/>
  <c r="D15" i="21"/>
  <c r="G14" i="21"/>
  <c r="F14" i="21"/>
  <c r="E14" i="21"/>
  <c r="D14" i="21"/>
  <c r="G13" i="21"/>
  <c r="F13" i="21"/>
  <c r="E13" i="21"/>
  <c r="D13" i="21"/>
  <c r="G12" i="21"/>
  <c r="F12" i="21"/>
  <c r="E12" i="21"/>
  <c r="C12" i="21" s="1"/>
  <c r="D12" i="21"/>
  <c r="G11" i="21"/>
  <c r="F11" i="21"/>
  <c r="C11" i="21" s="1"/>
  <c r="E11" i="21"/>
  <c r="D11" i="21"/>
  <c r="G10" i="21"/>
  <c r="F10" i="21"/>
  <c r="E10" i="21"/>
  <c r="D10" i="21"/>
  <c r="G9" i="21"/>
  <c r="F9" i="21"/>
  <c r="E9" i="21"/>
  <c r="D9" i="21"/>
  <c r="C9" i="21" s="1"/>
  <c r="F18" i="22"/>
  <c r="E18" i="22"/>
  <c r="D18" i="22"/>
  <c r="C18" i="22"/>
  <c r="F17" i="21"/>
  <c r="C17" i="21" s="1"/>
  <c r="E17" i="21"/>
  <c r="D17" i="21"/>
  <c r="C10" i="21" l="1"/>
  <c r="C14" i="21"/>
  <c r="C14" i="22"/>
  <c r="C13" i="22"/>
  <c r="C15" i="21"/>
  <c r="C13" i="21"/>
  <c r="C16" i="21"/>
</calcChain>
</file>

<file path=xl/sharedStrings.xml><?xml version="1.0" encoding="utf-8"?>
<sst xmlns="http://schemas.openxmlformats.org/spreadsheetml/2006/main" count="186" uniqueCount="66">
  <si>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</si>
  <si>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</si>
  <si>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</si>
  <si>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</si>
  <si>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</si>
  <si>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</si>
  <si>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</si>
  <si>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</si>
  <si>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</si>
  <si>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</si>
  <si>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</si>
  <si>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</si>
  <si>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</si>
  <si>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</si>
  <si>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</si>
  <si>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</si>
  <si>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</si>
  <si>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</si>
  <si>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</si>
  <si>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</si>
  <si>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Минобрнауки России</t>
  </si>
  <si>
    <t>Директор ИЗО</t>
  </si>
  <si>
    <t>По направлению</t>
  </si>
  <si>
    <t>Трудоем-кость по ГОС (ЗЕ)</t>
  </si>
  <si>
    <t>144 (4)</t>
  </si>
  <si>
    <t>72 (2)</t>
  </si>
  <si>
    <t>216 (6)</t>
  </si>
  <si>
    <t>"Менеджмент"</t>
  </si>
  <si>
    <t>108 (3)</t>
  </si>
  <si>
    <t>СУ</t>
  </si>
  <si>
    <t>д.зач</t>
  </si>
  <si>
    <t>180 (5)</t>
  </si>
  <si>
    <t>Маркет.</t>
  </si>
  <si>
    <t>к.п.</t>
  </si>
  <si>
    <t>38.03.02</t>
  </si>
  <si>
    <t>пятый курс</t>
  </si>
  <si>
    <t>Статистика и прогнозирование рынка</t>
  </si>
  <si>
    <t>Коммерческая деятельность</t>
  </si>
  <si>
    <t>Отраслевой маркетинг</t>
  </si>
  <si>
    <t>Управление цепями поставок</t>
  </si>
  <si>
    <t>Преддипломная практика</t>
  </si>
  <si>
    <t>Инновационный и проектный менеджмент</t>
  </si>
  <si>
    <t>Управление стоимостью компании</t>
  </si>
  <si>
    <t>Антикризисное управление</t>
  </si>
  <si>
    <t>Финансовое планирование и прогнозирование</t>
  </si>
  <si>
    <t>38.03.02-02             Маркетинг</t>
  </si>
  <si>
    <t>38.03.02-01 Стратегический менеджмент</t>
  </si>
  <si>
    <t>номер РГЗ</t>
  </si>
  <si>
    <t>номер ИДЗ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</si>
  <si>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</si>
  <si>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</si>
  <si>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</si>
  <si>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</si>
  <si>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</si>
  <si>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216 (6)      4 недели</t>
  </si>
  <si>
    <t>Элективные дисциплины по физической культуре и спорту</t>
  </si>
  <si>
    <t>Организация предпринимательской деятельности</t>
  </si>
  <si>
    <t>Риск-менеджмент</t>
  </si>
  <si>
    <t>Реорганизация бизнес-процессов</t>
  </si>
  <si>
    <t>Ценообразование в маркетинге</t>
  </si>
  <si>
    <t>Маркетинговый консалтинг</t>
  </si>
  <si>
    <t>Маркетинговое планирование и аудит</t>
  </si>
  <si>
    <t>Управление маркетингом</t>
  </si>
  <si>
    <t>Е.И. Евтушенко</t>
  </si>
  <si>
    <t>консультации</t>
  </si>
  <si>
    <t>2024/2025 уч.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</si>
</sst>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4" borderId="18">
      <alignment wrapText="1"/>
    </xf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18">
      <alignment horizontal="center" vertical="center" wrapText="1"/>
    </xf>
    <xf numFmtId="0" fontId="7" fillId="0" borderId="18">
      <alignment horizontal="center" vertical="center" textRotation="90" shrinkToFit="1"/>
    </xf>
    <xf numFmtId="0" fontId="1" fillId="0" borderId="0">
      <alignment horizontal="center" vertical="center" wrapText="1"/>
    </xf>
    <xf numFmtId="0" fontId="1" fillId="0" borderId="0">
      <alignment horizontal="center" vertical="center" wrapText="1"/>
    </xf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6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4" fillId="3" borderId="39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</cellXfs>
  <cellStyles count="8">
    <cellStyle name="common" xfId="4"/>
    <cellStyle name="is_elective" xfId="1"/>
    <cellStyle name="verticaly" xfId="5"/>
    <cellStyle name="Обычный" xfId="0" builtinId="0"/>
    <cellStyle name="Обычный 2" xfId="2"/>
    <cellStyle name="Обычный 3" xfId="3"/>
    <cellStyle name="Обычный 4" xfId="6"/>
    <cellStyle name="Обычный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U19"/>
  <sheetViews>
    <sheetView zoomScale="80" zoomScaleNormal="80" workbookViewId="0">
      <selection activeCell="A21" sqref="A21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38" customFormat="1" x14ac:dyDescent="0.2">
      <c r="A1" s="11"/>
      <c r="B1" s="11"/>
      <c r="C1" s="11"/>
      <c r="D1" s="30"/>
      <c r="E1" s="30"/>
      <c r="F1" s="30"/>
      <c r="G1" s="30"/>
      <c r="H1" s="11" t="s">
        <v>20</v>
      </c>
      <c r="I1" s="11"/>
      <c r="J1" s="30"/>
      <c r="K1" s="30"/>
      <c r="L1" s="30"/>
      <c r="M1" s="30"/>
      <c r="N1" s="30"/>
      <c r="O1" s="30"/>
      <c r="P1" s="30"/>
      <c r="Q1" s="30"/>
      <c r="R1" s="30"/>
      <c r="S1" s="30"/>
      <c r="T1" s="11"/>
      <c r="U1" s="11"/>
      <c r="V1" s="11"/>
      <c r="W1" s="11"/>
      <c r="X1" s="90" t="s">
        <v>8</v>
      </c>
      <c r="Y1" s="90"/>
      <c r="Z1" s="90"/>
      <c r="AA1" s="90"/>
      <c r="AB1" s="90"/>
      <c r="AC1" s="11"/>
      <c r="AD1" s="11"/>
    </row>
    <row r="2" spans="1:47" s="38" customFormat="1" x14ac:dyDescent="0.2">
      <c r="A2" s="11"/>
      <c r="B2" s="29"/>
      <c r="C2" s="29"/>
      <c r="D2" s="29"/>
      <c r="E2" s="29"/>
      <c r="F2" s="29"/>
      <c r="G2" s="29"/>
      <c r="H2" s="11" t="s">
        <v>13</v>
      </c>
      <c r="I2" s="11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1"/>
      <c r="Y2" s="29"/>
      <c r="Z2" s="11" t="s">
        <v>15</v>
      </c>
      <c r="AA2" s="11"/>
      <c r="AB2" s="29"/>
      <c r="AC2" s="29"/>
      <c r="AD2" s="29"/>
    </row>
    <row r="3" spans="1:47" s="38" customFormat="1" x14ac:dyDescent="0.2">
      <c r="A3" s="11"/>
      <c r="B3" s="11"/>
      <c r="C3" s="11"/>
      <c r="D3" s="11"/>
      <c r="E3" s="11"/>
      <c r="F3" s="29" t="s">
        <v>7</v>
      </c>
      <c r="G3" s="29"/>
      <c r="H3" s="29"/>
      <c r="I3" s="29"/>
      <c r="J3" s="29"/>
      <c r="K3" s="29"/>
      <c r="L3" s="2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29"/>
    </row>
    <row r="4" spans="1:47" x14ac:dyDescent="0.2">
      <c r="A4" s="91" t="s">
        <v>22</v>
      </c>
      <c r="B4" s="91"/>
      <c r="C4" s="29"/>
      <c r="D4" s="92" t="s">
        <v>34</v>
      </c>
      <c r="E4" s="92"/>
      <c r="H4" s="12" t="s">
        <v>27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0" t="s">
        <v>63</v>
      </c>
      <c r="AC4" s="30"/>
      <c r="AD4" s="30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</row>
    <row r="5" spans="1:47" x14ac:dyDescent="0.2">
      <c r="A5" s="11"/>
      <c r="B5" s="11"/>
      <c r="C5" s="11"/>
      <c r="D5" s="12" t="s">
        <v>46</v>
      </c>
      <c r="H5" s="12"/>
      <c r="I5" s="29"/>
      <c r="J5" s="29"/>
      <c r="K5" s="29"/>
      <c r="L5" s="29"/>
      <c r="M5" s="29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93" t="s">
        <v>35</v>
      </c>
      <c r="I6" s="93"/>
      <c r="J6" s="93"/>
      <c r="K6" s="93"/>
      <c r="M6" s="94" t="s">
        <v>49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11"/>
      <c r="Y6" s="11"/>
      <c r="Z6" s="90" t="s">
        <v>65</v>
      </c>
      <c r="AA6" s="90"/>
      <c r="AB6" s="90"/>
      <c r="AC6" s="90"/>
      <c r="AD6" s="90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43.5" customHeight="1" thickBot="1" x14ac:dyDescent="0.25">
      <c r="A7" s="95" t="s">
        <v>6</v>
      </c>
      <c r="B7" s="97" t="s">
        <v>23</v>
      </c>
      <c r="C7" s="99" t="s">
        <v>14</v>
      </c>
      <c r="D7" s="100"/>
      <c r="E7" s="100"/>
      <c r="F7" s="100"/>
      <c r="G7" s="101"/>
      <c r="H7" s="99" t="s">
        <v>16</v>
      </c>
      <c r="I7" s="100"/>
      <c r="J7" s="101"/>
      <c r="K7" s="99" t="s">
        <v>17</v>
      </c>
      <c r="L7" s="100"/>
      <c r="M7" s="100"/>
      <c r="N7" s="100"/>
      <c r="O7" s="100"/>
      <c r="P7" s="100"/>
      <c r="Q7" s="100"/>
      <c r="R7" s="100"/>
      <c r="S7" s="100"/>
      <c r="T7" s="101"/>
      <c r="U7" s="99" t="s">
        <v>18</v>
      </c>
      <c r="V7" s="100"/>
      <c r="W7" s="100"/>
      <c r="X7" s="100"/>
      <c r="Y7" s="100"/>
      <c r="Z7" s="100"/>
      <c r="AA7" s="100"/>
      <c r="AB7" s="101"/>
      <c r="AC7" s="95" t="s">
        <v>19</v>
      </c>
      <c r="AD7" s="1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71.25" thickBot="1" x14ac:dyDescent="0.25">
      <c r="A8" s="96"/>
      <c r="B8" s="98"/>
      <c r="C8" s="2" t="s">
        <v>0</v>
      </c>
      <c r="D8" s="3" t="s">
        <v>1</v>
      </c>
      <c r="E8" s="3" t="s">
        <v>2</v>
      </c>
      <c r="F8" s="80" t="s">
        <v>3</v>
      </c>
      <c r="G8" s="82" t="s">
        <v>64</v>
      </c>
      <c r="H8" s="6" t="s">
        <v>1</v>
      </c>
      <c r="I8" s="3" t="s">
        <v>2</v>
      </c>
      <c r="J8" s="4" t="s">
        <v>3</v>
      </c>
      <c r="K8" s="32" t="s">
        <v>47</v>
      </c>
      <c r="L8" s="32" t="s">
        <v>48</v>
      </c>
      <c r="M8" s="33" t="s">
        <v>1</v>
      </c>
      <c r="N8" s="34"/>
      <c r="O8" s="3" t="s">
        <v>2</v>
      </c>
      <c r="P8" s="7" t="s">
        <v>3</v>
      </c>
      <c r="Q8" s="5"/>
      <c r="R8" s="3" t="s">
        <v>4</v>
      </c>
      <c r="S8" s="83" t="s">
        <v>64</v>
      </c>
      <c r="T8" s="4" t="s">
        <v>5</v>
      </c>
      <c r="U8" s="32" t="s">
        <v>47</v>
      </c>
      <c r="V8" s="32" t="s">
        <v>48</v>
      </c>
      <c r="W8" s="34" t="s">
        <v>1</v>
      </c>
      <c r="X8" s="3" t="s">
        <v>2</v>
      </c>
      <c r="Y8" s="3" t="s">
        <v>3</v>
      </c>
      <c r="Z8" s="3" t="s">
        <v>4</v>
      </c>
      <c r="AA8" s="83" t="s">
        <v>64</v>
      </c>
      <c r="AB8" s="4" t="s">
        <v>5</v>
      </c>
      <c r="AC8" s="96"/>
      <c r="AD8" s="1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24" x14ac:dyDescent="0.2">
      <c r="A9" s="66" t="s">
        <v>55</v>
      </c>
      <c r="B9" s="67">
        <v>340</v>
      </c>
      <c r="C9" s="84" t="str">
        <f t="shared" ref="C9:C16" si="0">IF(SUM(D9,E9,F9,G9) &lt;&gt; 0,SUM(D9,E9,F9,G9),"")</f>
        <v/>
      </c>
      <c r="D9" s="85" t="str">
        <f t="shared" ref="D9:D16" si="1">IF(SUM(H9,M9,W9) &lt;&gt; 0,SUM(H9,M9,W9),"")</f>
        <v/>
      </c>
      <c r="E9" s="85" t="str">
        <f t="shared" ref="E9:F16" si="2">IF(SUM(I9,O9,X9) &lt;&gt; 0,SUM(I9,O9,X9),"")</f>
        <v/>
      </c>
      <c r="F9" s="85" t="str">
        <f t="shared" si="2"/>
        <v/>
      </c>
      <c r="G9" s="88" t="str">
        <f t="shared" ref="G9:G16" si="3">IF(SUM(S9,AA9) &lt;&gt; 0,SUM(AA9,S9),"")</f>
        <v/>
      </c>
      <c r="H9" s="70"/>
      <c r="I9" s="68"/>
      <c r="J9" s="69"/>
      <c r="K9" s="58"/>
      <c r="L9" s="58"/>
      <c r="M9" s="71"/>
      <c r="N9" s="72"/>
      <c r="O9" s="68"/>
      <c r="P9" s="69"/>
      <c r="Q9" s="72"/>
      <c r="R9" s="73" t="s">
        <v>9</v>
      </c>
      <c r="S9" s="78"/>
      <c r="T9" s="59"/>
      <c r="U9" s="60"/>
      <c r="V9" s="58"/>
      <c r="W9" s="72"/>
      <c r="X9" s="68"/>
      <c r="Y9" s="68"/>
      <c r="Z9" s="68"/>
      <c r="AA9" s="69"/>
      <c r="AB9" s="59"/>
      <c r="AC9" s="61" t="s">
        <v>53</v>
      </c>
      <c r="AD9" s="1"/>
      <c r="AE9" s="28"/>
    </row>
    <row r="10" spans="1:47" ht="25.5" x14ac:dyDescent="0.2">
      <c r="A10" s="49" t="s">
        <v>44</v>
      </c>
      <c r="B10" s="20" t="s">
        <v>26</v>
      </c>
      <c r="C10" s="84">
        <f t="shared" si="0"/>
        <v>14</v>
      </c>
      <c r="D10" s="85">
        <f t="shared" si="1"/>
        <v>4</v>
      </c>
      <c r="E10" s="85" t="str">
        <f t="shared" si="2"/>
        <v/>
      </c>
      <c r="F10" s="85">
        <f t="shared" si="2"/>
        <v>8</v>
      </c>
      <c r="G10" s="88">
        <f t="shared" si="3"/>
        <v>2</v>
      </c>
      <c r="H10" s="14"/>
      <c r="I10" s="13"/>
      <c r="J10" s="16"/>
      <c r="K10" s="35"/>
      <c r="L10" s="35" t="s">
        <v>12</v>
      </c>
      <c r="M10" s="22">
        <v>4</v>
      </c>
      <c r="N10" s="23"/>
      <c r="O10" s="21"/>
      <c r="P10" s="24">
        <v>8</v>
      </c>
      <c r="Q10" s="23"/>
      <c r="R10" s="25" t="s">
        <v>12</v>
      </c>
      <c r="S10" s="89">
        <v>2</v>
      </c>
      <c r="T10" s="26" t="s">
        <v>11</v>
      </c>
      <c r="U10" s="35"/>
      <c r="V10" s="35"/>
      <c r="W10" s="23"/>
      <c r="X10" s="21"/>
      <c r="Y10" s="21"/>
      <c r="Z10" s="25"/>
      <c r="AA10" s="75"/>
      <c r="AB10" s="26"/>
      <c r="AC10" s="36" t="s">
        <v>29</v>
      </c>
      <c r="AD10" s="1"/>
    </row>
    <row r="11" spans="1:47" ht="25.5" x14ac:dyDescent="0.2">
      <c r="A11" s="49" t="s">
        <v>56</v>
      </c>
      <c r="B11" s="20" t="s">
        <v>28</v>
      </c>
      <c r="C11" s="84">
        <f t="shared" si="0"/>
        <v>4</v>
      </c>
      <c r="D11" s="85">
        <f t="shared" si="1"/>
        <v>2</v>
      </c>
      <c r="E11" s="85" t="str">
        <f t="shared" si="2"/>
        <v/>
      </c>
      <c r="F11" s="85">
        <f t="shared" si="2"/>
        <v>2</v>
      </c>
      <c r="G11" s="88" t="str">
        <f t="shared" si="3"/>
        <v/>
      </c>
      <c r="H11" s="14"/>
      <c r="I11" s="13"/>
      <c r="J11" s="16"/>
      <c r="K11" s="35">
        <v>1</v>
      </c>
      <c r="L11" s="63"/>
      <c r="M11" s="22">
        <v>2</v>
      </c>
      <c r="N11" s="23"/>
      <c r="O11" s="21"/>
      <c r="P11" s="24">
        <v>2</v>
      </c>
      <c r="Q11" s="23"/>
      <c r="R11" s="25" t="s">
        <v>9</v>
      </c>
      <c r="S11" s="89"/>
      <c r="T11" s="26"/>
      <c r="U11" s="35"/>
      <c r="V11" s="35"/>
      <c r="W11" s="23"/>
      <c r="X11" s="21"/>
      <c r="Y11" s="21"/>
      <c r="Z11" s="27"/>
      <c r="AA11" s="77"/>
      <c r="AB11" s="19"/>
      <c r="AC11" s="36" t="s">
        <v>29</v>
      </c>
      <c r="AD11" s="1"/>
    </row>
    <row r="12" spans="1:47" ht="27.75" customHeight="1" x14ac:dyDescent="0.2">
      <c r="A12" s="49" t="s">
        <v>41</v>
      </c>
      <c r="B12" s="20" t="s">
        <v>26</v>
      </c>
      <c r="C12" s="84">
        <f t="shared" si="0"/>
        <v>16</v>
      </c>
      <c r="D12" s="85">
        <f t="shared" si="1"/>
        <v>6</v>
      </c>
      <c r="E12" s="85" t="str">
        <f t="shared" si="2"/>
        <v/>
      </c>
      <c r="F12" s="85">
        <f t="shared" si="2"/>
        <v>8</v>
      </c>
      <c r="G12" s="88">
        <f t="shared" si="3"/>
        <v>2</v>
      </c>
      <c r="H12" s="14"/>
      <c r="I12" s="13"/>
      <c r="J12" s="16"/>
      <c r="K12" s="35"/>
      <c r="L12" s="35" t="s">
        <v>33</v>
      </c>
      <c r="M12" s="22">
        <v>6</v>
      </c>
      <c r="N12" s="23"/>
      <c r="O12" s="21"/>
      <c r="P12" s="24">
        <v>8</v>
      </c>
      <c r="Q12" s="23"/>
      <c r="R12" s="25" t="s">
        <v>33</v>
      </c>
      <c r="S12" s="89">
        <v>2</v>
      </c>
      <c r="T12" s="26" t="s">
        <v>11</v>
      </c>
      <c r="U12" s="35"/>
      <c r="V12" s="35"/>
      <c r="W12" s="23"/>
      <c r="X12" s="21"/>
      <c r="Y12" s="21"/>
      <c r="Z12" s="25"/>
      <c r="AA12" s="75"/>
      <c r="AB12" s="26"/>
      <c r="AC12" s="36" t="s">
        <v>29</v>
      </c>
      <c r="AD12" s="1"/>
    </row>
    <row r="13" spans="1:47" x14ac:dyDescent="0.2">
      <c r="A13" s="49" t="s">
        <v>42</v>
      </c>
      <c r="B13" s="20" t="s">
        <v>31</v>
      </c>
      <c r="C13" s="84">
        <f t="shared" si="0"/>
        <v>12</v>
      </c>
      <c r="D13" s="85">
        <f t="shared" si="1"/>
        <v>6</v>
      </c>
      <c r="E13" s="85" t="str">
        <f t="shared" si="2"/>
        <v/>
      </c>
      <c r="F13" s="85">
        <f t="shared" si="2"/>
        <v>4</v>
      </c>
      <c r="G13" s="88">
        <f t="shared" si="3"/>
        <v>2</v>
      </c>
      <c r="H13" s="14"/>
      <c r="I13" s="13"/>
      <c r="J13" s="16"/>
      <c r="K13" s="35"/>
      <c r="L13" s="63"/>
      <c r="M13" s="22">
        <v>2</v>
      </c>
      <c r="N13" s="23" t="s">
        <v>10</v>
      </c>
      <c r="O13" s="21"/>
      <c r="P13" s="24"/>
      <c r="Q13" s="23"/>
      <c r="R13" s="25"/>
      <c r="S13" s="89"/>
      <c r="T13" s="26"/>
      <c r="U13" s="35"/>
      <c r="V13" s="35" t="s">
        <v>12</v>
      </c>
      <c r="W13" s="23">
        <v>4</v>
      </c>
      <c r="X13" s="21"/>
      <c r="Y13" s="21">
        <v>4</v>
      </c>
      <c r="Z13" s="27" t="s">
        <v>12</v>
      </c>
      <c r="AA13" s="87">
        <v>2</v>
      </c>
      <c r="AB13" s="19" t="s">
        <v>11</v>
      </c>
      <c r="AC13" s="36" t="s">
        <v>29</v>
      </c>
      <c r="AD13" s="1"/>
    </row>
    <row r="14" spans="1:47" x14ac:dyDescent="0.2">
      <c r="A14" s="49" t="s">
        <v>43</v>
      </c>
      <c r="B14" s="20" t="s">
        <v>24</v>
      </c>
      <c r="C14" s="84">
        <f t="shared" si="0"/>
        <v>10</v>
      </c>
      <c r="D14" s="85">
        <f t="shared" si="1"/>
        <v>4</v>
      </c>
      <c r="E14" s="85" t="str">
        <f t="shared" si="2"/>
        <v/>
      </c>
      <c r="F14" s="85">
        <f t="shared" si="2"/>
        <v>4</v>
      </c>
      <c r="G14" s="88">
        <f t="shared" si="3"/>
        <v>2</v>
      </c>
      <c r="H14" s="14"/>
      <c r="I14" s="13"/>
      <c r="J14" s="16"/>
      <c r="K14" s="35"/>
      <c r="L14" s="63"/>
      <c r="M14" s="22">
        <v>2</v>
      </c>
      <c r="N14" s="23" t="s">
        <v>10</v>
      </c>
      <c r="O14" s="21"/>
      <c r="P14" s="24"/>
      <c r="Q14" s="23"/>
      <c r="R14" s="25"/>
      <c r="S14" s="89"/>
      <c r="T14" s="26"/>
      <c r="U14" s="35">
        <v>1</v>
      </c>
      <c r="V14" s="35"/>
      <c r="W14" s="23">
        <v>2</v>
      </c>
      <c r="X14" s="21"/>
      <c r="Y14" s="21">
        <v>4</v>
      </c>
      <c r="Z14" s="27"/>
      <c r="AA14" s="87">
        <v>2</v>
      </c>
      <c r="AB14" s="19" t="s">
        <v>11</v>
      </c>
      <c r="AC14" s="36" t="s">
        <v>29</v>
      </c>
      <c r="AD14" s="1"/>
    </row>
    <row r="15" spans="1:47" x14ac:dyDescent="0.2">
      <c r="A15" s="49" t="s">
        <v>57</v>
      </c>
      <c r="B15" s="20" t="s">
        <v>24</v>
      </c>
      <c r="C15" s="84">
        <f t="shared" si="0"/>
        <v>10</v>
      </c>
      <c r="D15" s="85">
        <f t="shared" si="1"/>
        <v>4</v>
      </c>
      <c r="E15" s="85" t="str">
        <f t="shared" si="2"/>
        <v/>
      </c>
      <c r="F15" s="85">
        <f t="shared" si="2"/>
        <v>4</v>
      </c>
      <c r="G15" s="88">
        <f t="shared" si="3"/>
        <v>2</v>
      </c>
      <c r="H15" s="14"/>
      <c r="I15" s="13"/>
      <c r="J15" s="16"/>
      <c r="K15" s="35"/>
      <c r="L15" s="63"/>
      <c r="M15" s="22">
        <v>2</v>
      </c>
      <c r="N15" s="23" t="s">
        <v>10</v>
      </c>
      <c r="O15" s="21"/>
      <c r="P15" s="24"/>
      <c r="Q15" s="23"/>
      <c r="R15" s="27"/>
      <c r="S15" s="87"/>
      <c r="T15" s="19"/>
      <c r="U15" s="35">
        <v>1</v>
      </c>
      <c r="V15" s="35"/>
      <c r="W15" s="23">
        <v>2</v>
      </c>
      <c r="X15" s="21"/>
      <c r="Y15" s="21">
        <v>4</v>
      </c>
      <c r="Z15" s="27"/>
      <c r="AA15" s="87">
        <v>2</v>
      </c>
      <c r="AB15" s="19" t="s">
        <v>11</v>
      </c>
      <c r="AC15" s="36" t="s">
        <v>29</v>
      </c>
      <c r="AD15" s="1"/>
    </row>
    <row r="16" spans="1:47" x14ac:dyDescent="0.2">
      <c r="A16" s="49" t="s">
        <v>58</v>
      </c>
      <c r="B16" s="20" t="s">
        <v>31</v>
      </c>
      <c r="C16" s="84">
        <f t="shared" si="0"/>
        <v>10</v>
      </c>
      <c r="D16" s="85">
        <f t="shared" si="1"/>
        <v>2</v>
      </c>
      <c r="E16" s="85" t="str">
        <f t="shared" si="2"/>
        <v/>
      </c>
      <c r="F16" s="85">
        <f t="shared" si="2"/>
        <v>6</v>
      </c>
      <c r="G16" s="88">
        <f t="shared" si="3"/>
        <v>2</v>
      </c>
      <c r="H16" s="14"/>
      <c r="I16" s="13"/>
      <c r="J16" s="16"/>
      <c r="K16" s="35">
        <v>1</v>
      </c>
      <c r="L16" s="63"/>
      <c r="M16" s="22">
        <v>2</v>
      </c>
      <c r="N16" s="23"/>
      <c r="O16" s="21"/>
      <c r="P16" s="24">
        <v>6</v>
      </c>
      <c r="Q16" s="23"/>
      <c r="R16" s="27"/>
      <c r="S16" s="87">
        <v>2</v>
      </c>
      <c r="T16" s="19" t="s">
        <v>11</v>
      </c>
      <c r="U16" s="35"/>
      <c r="V16" s="35"/>
      <c r="W16" s="23"/>
      <c r="X16" s="21"/>
      <c r="Y16" s="21"/>
      <c r="Z16" s="27"/>
      <c r="AA16" s="77"/>
      <c r="AB16" s="19"/>
      <c r="AC16" s="36" t="s">
        <v>29</v>
      </c>
      <c r="AD16" s="1"/>
    </row>
    <row r="17" spans="1:30" ht="26.25" thickBot="1" x14ac:dyDescent="0.25">
      <c r="A17" s="50" t="s">
        <v>40</v>
      </c>
      <c r="B17" s="57" t="s">
        <v>54</v>
      </c>
      <c r="C17" s="40" t="str">
        <f t="shared" ref="C17" si="4">IF(SUM(D17,E17,F17) &lt;&gt; 0,SUM(D17,E17,F17),"")</f>
        <v/>
      </c>
      <c r="D17" s="41" t="str">
        <f t="shared" ref="D17" si="5">IF(SUM(H17,M17,W17) &lt;&gt; 0,SUM(H17,M17,W17),"")</f>
        <v/>
      </c>
      <c r="E17" s="41" t="str">
        <f>IF(SUM(I17,O17,X17) &lt;&gt; 0,SUM(I17,O17,X17),"")</f>
        <v/>
      </c>
      <c r="F17" s="41" t="str">
        <f>IF(SUM(J17,P17,Y17) &lt;&gt; 0,SUM(J17,P17,Y17),"")</f>
        <v/>
      </c>
      <c r="G17" s="74"/>
      <c r="H17" s="42"/>
      <c r="I17" s="41"/>
      <c r="J17" s="43"/>
      <c r="K17" s="44"/>
      <c r="L17" s="64"/>
      <c r="M17" s="42"/>
      <c r="N17" s="45"/>
      <c r="O17" s="41"/>
      <c r="P17" s="43"/>
      <c r="Q17" s="45"/>
      <c r="R17" s="46"/>
      <c r="S17" s="79"/>
      <c r="T17" s="47"/>
      <c r="U17" s="44"/>
      <c r="V17" s="44"/>
      <c r="W17" s="45"/>
      <c r="X17" s="41"/>
      <c r="Y17" s="41"/>
      <c r="Z17" s="46" t="s">
        <v>30</v>
      </c>
      <c r="AA17" s="46"/>
      <c r="AB17" s="56"/>
      <c r="AC17" s="37" t="s">
        <v>29</v>
      </c>
      <c r="AD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customFormat="1" x14ac:dyDescent="0.2">
      <c r="A19" s="31" t="s">
        <v>21</v>
      </c>
      <c r="B19" s="11"/>
      <c r="C19" s="11"/>
      <c r="D19" s="11"/>
      <c r="E19" s="29" t="s">
        <v>50</v>
      </c>
      <c r="F19" s="29"/>
      <c r="G19" s="2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1" t="s">
        <v>51</v>
      </c>
      <c r="U19" s="31"/>
      <c r="V19" s="11"/>
      <c r="W19" s="11"/>
      <c r="X19" s="11"/>
      <c r="Y19" s="30" t="s">
        <v>52</v>
      </c>
      <c r="Z19" s="11"/>
      <c r="AA19" s="11"/>
      <c r="AB19" s="11"/>
      <c r="AC19" s="11"/>
      <c r="AD19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K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U20"/>
  <sheetViews>
    <sheetView tabSelected="1" zoomScale="80" zoomScaleNormal="80" workbookViewId="0">
      <selection activeCell="W13" sqref="W13:Y15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38" customFormat="1" x14ac:dyDescent="0.2">
      <c r="A1" s="11"/>
      <c r="B1" s="11"/>
      <c r="C1" s="11"/>
      <c r="D1" s="30"/>
      <c r="E1" s="30"/>
      <c r="F1" s="30"/>
      <c r="G1" s="30"/>
      <c r="H1" s="11" t="s">
        <v>20</v>
      </c>
      <c r="I1" s="11"/>
      <c r="J1" s="30"/>
      <c r="K1" s="30"/>
      <c r="L1" s="30"/>
      <c r="M1" s="30"/>
      <c r="N1" s="30"/>
      <c r="O1" s="30"/>
      <c r="P1" s="30"/>
      <c r="Q1" s="30"/>
      <c r="R1" s="30"/>
      <c r="S1" s="30"/>
      <c r="T1" s="11"/>
      <c r="U1" s="11"/>
      <c r="V1" s="11"/>
      <c r="W1" s="11"/>
      <c r="X1" s="90" t="s">
        <v>8</v>
      </c>
      <c r="Y1" s="90"/>
      <c r="Z1" s="90"/>
      <c r="AA1" s="90"/>
      <c r="AB1" s="90"/>
      <c r="AC1" s="11"/>
      <c r="AD1" s="11"/>
    </row>
    <row r="2" spans="1:47" s="38" customFormat="1" x14ac:dyDescent="0.2">
      <c r="A2" s="11"/>
      <c r="B2" s="29"/>
      <c r="C2" s="29"/>
      <c r="D2" s="29"/>
      <c r="E2" s="29"/>
      <c r="F2" s="29"/>
      <c r="G2" s="29"/>
      <c r="H2" s="11" t="s">
        <v>13</v>
      </c>
      <c r="I2" s="11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1"/>
      <c r="Y2" s="29"/>
      <c r="Z2" s="11" t="s">
        <v>15</v>
      </c>
      <c r="AA2" s="11"/>
      <c r="AB2" s="29"/>
      <c r="AC2" s="29"/>
      <c r="AD2" s="29"/>
    </row>
    <row r="3" spans="1:47" s="38" customFormat="1" x14ac:dyDescent="0.2">
      <c r="A3" s="11"/>
      <c r="B3" s="11"/>
      <c r="C3" s="11"/>
      <c r="D3" s="11"/>
      <c r="E3" s="11"/>
      <c r="F3" s="29" t="s">
        <v>7</v>
      </c>
      <c r="G3" s="29"/>
      <c r="H3" s="29"/>
      <c r="I3" s="29"/>
      <c r="J3" s="29"/>
      <c r="K3" s="29"/>
      <c r="L3" s="2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29"/>
    </row>
    <row r="4" spans="1:47" x14ac:dyDescent="0.2">
      <c r="A4" s="91" t="s">
        <v>22</v>
      </c>
      <c r="B4" s="91"/>
      <c r="C4" s="29"/>
      <c r="D4" s="92" t="s">
        <v>34</v>
      </c>
      <c r="E4" s="92"/>
      <c r="H4" s="12" t="s">
        <v>27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0" t="s">
        <v>63</v>
      </c>
      <c r="AC4" s="30"/>
      <c r="AD4" s="30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</row>
    <row r="5" spans="1:47" x14ac:dyDescent="0.2">
      <c r="A5" s="11"/>
      <c r="B5" s="11"/>
      <c r="C5" s="11"/>
      <c r="D5" s="12" t="s">
        <v>45</v>
      </c>
      <c r="H5" s="12"/>
      <c r="I5" s="29"/>
      <c r="J5" s="29"/>
      <c r="K5" s="29"/>
      <c r="L5" s="29"/>
      <c r="M5" s="29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93" t="s">
        <v>35</v>
      </c>
      <c r="I6" s="93"/>
      <c r="J6" s="93"/>
      <c r="K6" s="93"/>
      <c r="L6" s="93"/>
      <c r="M6" s="94" t="s">
        <v>49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11"/>
      <c r="Y6" s="11"/>
      <c r="Z6" s="90" t="s">
        <v>65</v>
      </c>
      <c r="AA6" s="90"/>
      <c r="AB6" s="90"/>
      <c r="AC6" s="90"/>
      <c r="AD6" s="90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43.5" customHeight="1" thickBot="1" x14ac:dyDescent="0.25">
      <c r="A7" s="95" t="s">
        <v>6</v>
      </c>
      <c r="B7" s="97" t="s">
        <v>23</v>
      </c>
      <c r="C7" s="99" t="s">
        <v>14</v>
      </c>
      <c r="D7" s="100"/>
      <c r="E7" s="100"/>
      <c r="F7" s="100"/>
      <c r="G7" s="101"/>
      <c r="H7" s="99" t="s">
        <v>16</v>
      </c>
      <c r="I7" s="100"/>
      <c r="J7" s="101"/>
      <c r="K7" s="99" t="s">
        <v>17</v>
      </c>
      <c r="L7" s="100"/>
      <c r="M7" s="100"/>
      <c r="N7" s="100"/>
      <c r="O7" s="100"/>
      <c r="P7" s="100"/>
      <c r="Q7" s="100"/>
      <c r="R7" s="100"/>
      <c r="S7" s="100"/>
      <c r="T7" s="101"/>
      <c r="U7" s="99" t="s">
        <v>18</v>
      </c>
      <c r="V7" s="100"/>
      <c r="W7" s="100"/>
      <c r="X7" s="100"/>
      <c r="Y7" s="100"/>
      <c r="Z7" s="100"/>
      <c r="AA7" s="100"/>
      <c r="AB7" s="101"/>
      <c r="AC7" s="95" t="s">
        <v>19</v>
      </c>
      <c r="AD7" s="1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71.25" thickBot="1" x14ac:dyDescent="0.25">
      <c r="A8" s="96"/>
      <c r="B8" s="98"/>
      <c r="C8" s="2" t="s">
        <v>0</v>
      </c>
      <c r="D8" s="3" t="s">
        <v>1</v>
      </c>
      <c r="E8" s="3" t="s">
        <v>2</v>
      </c>
      <c r="F8" s="80" t="s">
        <v>3</v>
      </c>
      <c r="G8" s="81" t="s">
        <v>64</v>
      </c>
      <c r="H8" s="6" t="s">
        <v>1</v>
      </c>
      <c r="I8" s="3" t="s">
        <v>2</v>
      </c>
      <c r="J8" s="4" t="s">
        <v>3</v>
      </c>
      <c r="K8" s="32" t="s">
        <v>47</v>
      </c>
      <c r="L8" s="32" t="s">
        <v>48</v>
      </c>
      <c r="M8" s="33" t="s">
        <v>1</v>
      </c>
      <c r="N8" s="34"/>
      <c r="O8" s="3" t="s">
        <v>2</v>
      </c>
      <c r="P8" s="7" t="s">
        <v>3</v>
      </c>
      <c r="Q8" s="5"/>
      <c r="R8" s="3" t="s">
        <v>4</v>
      </c>
      <c r="S8" s="83" t="s">
        <v>64</v>
      </c>
      <c r="T8" s="4" t="s">
        <v>5</v>
      </c>
      <c r="U8" s="32" t="s">
        <v>47</v>
      </c>
      <c r="V8" s="32" t="s">
        <v>48</v>
      </c>
      <c r="W8" s="34" t="s">
        <v>1</v>
      </c>
      <c r="X8" s="3" t="s">
        <v>2</v>
      </c>
      <c r="Y8" s="3" t="s">
        <v>3</v>
      </c>
      <c r="Z8" s="3" t="s">
        <v>4</v>
      </c>
      <c r="AA8" s="83" t="s">
        <v>64</v>
      </c>
      <c r="AB8" s="4" t="s">
        <v>5</v>
      </c>
      <c r="AC8" s="96"/>
      <c r="AD8" s="1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24" x14ac:dyDescent="0.2">
      <c r="A9" s="66" t="s">
        <v>55</v>
      </c>
      <c r="B9" s="67">
        <v>340</v>
      </c>
      <c r="C9" s="84" t="str">
        <f t="shared" ref="C9:C17" si="0">IF(SUM(D9,E9,F9,G9) &lt;&gt; 0,SUM(D9,E9,F9,G9),"")</f>
        <v/>
      </c>
      <c r="D9" s="85" t="str">
        <f t="shared" ref="D9:D17" si="1">IF(SUM(H9,M9,W9) &lt;&gt; 0,SUM(H9,M9,W9),"")</f>
        <v/>
      </c>
      <c r="E9" s="85" t="str">
        <f t="shared" ref="E9:F17" si="2">IF(SUM(I9,O9,X9) &lt;&gt; 0,SUM(I9,O9,X9),"")</f>
        <v/>
      </c>
      <c r="F9" s="85" t="str">
        <f t="shared" si="2"/>
        <v/>
      </c>
      <c r="G9" s="88" t="str">
        <f t="shared" ref="G9:G17" si="3">IF(SUM(S9,AA9) &lt;&gt; 0,SUM(AA9,S9),"")</f>
        <v/>
      </c>
      <c r="H9" s="70"/>
      <c r="I9" s="68"/>
      <c r="J9" s="69"/>
      <c r="K9" s="58"/>
      <c r="L9" s="58"/>
      <c r="M9" s="71"/>
      <c r="N9" s="72"/>
      <c r="O9" s="68"/>
      <c r="P9" s="69"/>
      <c r="Q9" s="72"/>
      <c r="R9" s="73" t="s">
        <v>9</v>
      </c>
      <c r="S9" s="78"/>
      <c r="T9" s="59"/>
      <c r="U9" s="60"/>
      <c r="V9" s="58"/>
      <c r="W9" s="72"/>
      <c r="X9" s="68"/>
      <c r="Y9" s="68"/>
      <c r="Z9" s="68"/>
      <c r="AA9" s="69"/>
      <c r="AB9" s="59"/>
      <c r="AC9" s="61" t="s">
        <v>53</v>
      </c>
      <c r="AD9" s="1"/>
      <c r="AE9" s="28"/>
    </row>
    <row r="10" spans="1:47" x14ac:dyDescent="0.2">
      <c r="A10" s="49" t="s">
        <v>39</v>
      </c>
      <c r="B10" s="20" t="s">
        <v>26</v>
      </c>
      <c r="C10" s="84">
        <f t="shared" si="0"/>
        <v>16</v>
      </c>
      <c r="D10" s="85">
        <f t="shared" si="1"/>
        <v>6</v>
      </c>
      <c r="E10" s="85" t="str">
        <f t="shared" si="2"/>
        <v/>
      </c>
      <c r="F10" s="85">
        <f t="shared" si="2"/>
        <v>8</v>
      </c>
      <c r="G10" s="88">
        <f t="shared" si="3"/>
        <v>2</v>
      </c>
      <c r="H10" s="14"/>
      <c r="I10" s="13"/>
      <c r="J10" s="16"/>
      <c r="K10" s="51"/>
      <c r="L10" s="35" t="s">
        <v>12</v>
      </c>
      <c r="M10" s="22">
        <v>6</v>
      </c>
      <c r="N10" s="23"/>
      <c r="O10" s="21"/>
      <c r="P10" s="24">
        <v>8</v>
      </c>
      <c r="Q10" s="23"/>
      <c r="R10" s="25" t="s">
        <v>12</v>
      </c>
      <c r="S10" s="89">
        <v>2</v>
      </c>
      <c r="T10" s="26" t="s">
        <v>11</v>
      </c>
      <c r="U10" s="53"/>
      <c r="V10" s="35"/>
      <c r="W10" s="23"/>
      <c r="X10" s="21"/>
      <c r="Y10" s="21"/>
      <c r="Z10" s="25"/>
      <c r="AA10" s="75"/>
      <c r="AB10" s="26"/>
      <c r="AC10" s="36" t="s">
        <v>32</v>
      </c>
      <c r="AD10" s="1"/>
    </row>
    <row r="11" spans="1:47" x14ac:dyDescent="0.2">
      <c r="A11" s="49" t="s">
        <v>59</v>
      </c>
      <c r="B11" s="20" t="s">
        <v>28</v>
      </c>
      <c r="C11" s="84">
        <f t="shared" si="0"/>
        <v>4</v>
      </c>
      <c r="D11" s="85">
        <f t="shared" si="1"/>
        <v>2</v>
      </c>
      <c r="E11" s="85" t="str">
        <f t="shared" si="2"/>
        <v/>
      </c>
      <c r="F11" s="85">
        <f t="shared" si="2"/>
        <v>2</v>
      </c>
      <c r="G11" s="88" t="str">
        <f t="shared" si="3"/>
        <v/>
      </c>
      <c r="H11" s="14"/>
      <c r="I11" s="13"/>
      <c r="J11" s="16"/>
      <c r="K11" s="51">
        <v>1</v>
      </c>
      <c r="L11" s="35"/>
      <c r="M11" s="22">
        <v>2</v>
      </c>
      <c r="N11" s="23"/>
      <c r="O11" s="21"/>
      <c r="P11" s="24">
        <v>2</v>
      </c>
      <c r="Q11" s="23"/>
      <c r="R11" s="25" t="s">
        <v>9</v>
      </c>
      <c r="S11" s="89"/>
      <c r="T11" s="26"/>
      <c r="U11" s="53"/>
      <c r="V11" s="35"/>
      <c r="W11" s="23"/>
      <c r="X11" s="21"/>
      <c r="Y11" s="21"/>
      <c r="Z11" s="25"/>
      <c r="AA11" s="75"/>
      <c r="AB11" s="26"/>
      <c r="AC11" s="36" t="s">
        <v>32</v>
      </c>
      <c r="AD11" s="1"/>
    </row>
    <row r="12" spans="1:47" x14ac:dyDescent="0.2">
      <c r="A12" s="49" t="s">
        <v>60</v>
      </c>
      <c r="B12" s="20" t="s">
        <v>25</v>
      </c>
      <c r="C12" s="84">
        <f t="shared" si="0"/>
        <v>2</v>
      </c>
      <c r="D12" s="85" t="str">
        <f t="shared" si="1"/>
        <v/>
      </c>
      <c r="E12" s="85" t="str">
        <f t="shared" si="2"/>
        <v/>
      </c>
      <c r="F12" s="85">
        <f t="shared" si="2"/>
        <v>2</v>
      </c>
      <c r="G12" s="88" t="str">
        <f t="shared" si="3"/>
        <v/>
      </c>
      <c r="H12" s="14"/>
      <c r="I12" s="13"/>
      <c r="J12" s="16"/>
      <c r="K12" s="51"/>
      <c r="L12" s="35">
        <v>1</v>
      </c>
      <c r="M12" s="22"/>
      <c r="N12" s="23"/>
      <c r="O12" s="21"/>
      <c r="P12" s="24">
        <v>2</v>
      </c>
      <c r="Q12" s="23"/>
      <c r="R12" s="25" t="s">
        <v>9</v>
      </c>
      <c r="S12" s="89"/>
      <c r="T12" s="26"/>
      <c r="U12" s="53"/>
      <c r="V12" s="35"/>
      <c r="W12" s="23"/>
      <c r="X12" s="21"/>
      <c r="Y12" s="21"/>
      <c r="Z12" s="27"/>
      <c r="AA12" s="77"/>
      <c r="AB12" s="19"/>
      <c r="AC12" s="36" t="s">
        <v>32</v>
      </c>
      <c r="AD12" s="1"/>
    </row>
    <row r="13" spans="1:47" x14ac:dyDescent="0.2">
      <c r="A13" s="49" t="s">
        <v>37</v>
      </c>
      <c r="B13" s="20" t="s">
        <v>31</v>
      </c>
      <c r="C13" s="84">
        <f t="shared" si="0"/>
        <v>12</v>
      </c>
      <c r="D13" s="85">
        <f t="shared" si="1"/>
        <v>4</v>
      </c>
      <c r="E13" s="85" t="str">
        <f t="shared" si="2"/>
        <v/>
      </c>
      <c r="F13" s="85">
        <f t="shared" si="2"/>
        <v>6</v>
      </c>
      <c r="G13" s="88">
        <f t="shared" si="3"/>
        <v>2</v>
      </c>
      <c r="H13" s="14"/>
      <c r="I13" s="13"/>
      <c r="J13" s="16"/>
      <c r="K13" s="51"/>
      <c r="L13" s="35"/>
      <c r="M13" s="22">
        <v>2</v>
      </c>
      <c r="N13" s="23" t="s">
        <v>10</v>
      </c>
      <c r="O13" s="21"/>
      <c r="P13" s="24"/>
      <c r="Q13" s="23"/>
      <c r="R13" s="25"/>
      <c r="S13" s="89"/>
      <c r="T13" s="26"/>
      <c r="U13" s="53"/>
      <c r="V13" s="35" t="s">
        <v>12</v>
      </c>
      <c r="W13" s="23">
        <v>2</v>
      </c>
      <c r="X13" s="21"/>
      <c r="Y13" s="21">
        <v>6</v>
      </c>
      <c r="Z13" s="27" t="s">
        <v>12</v>
      </c>
      <c r="AA13" s="87">
        <v>2</v>
      </c>
      <c r="AB13" s="19" t="s">
        <v>11</v>
      </c>
      <c r="AC13" s="36" t="s">
        <v>32</v>
      </c>
      <c r="AD13" s="1"/>
    </row>
    <row r="14" spans="1:47" x14ac:dyDescent="0.2">
      <c r="A14" s="49" t="s">
        <v>38</v>
      </c>
      <c r="B14" s="20" t="s">
        <v>24</v>
      </c>
      <c r="C14" s="84">
        <f t="shared" si="0"/>
        <v>10</v>
      </c>
      <c r="D14" s="85">
        <f t="shared" si="1"/>
        <v>4</v>
      </c>
      <c r="E14" s="85" t="str">
        <f t="shared" si="2"/>
        <v/>
      </c>
      <c r="F14" s="85">
        <f t="shared" si="2"/>
        <v>4</v>
      </c>
      <c r="G14" s="88">
        <f t="shared" si="3"/>
        <v>2</v>
      </c>
      <c r="H14" s="14"/>
      <c r="I14" s="13"/>
      <c r="J14" s="16"/>
      <c r="K14" s="51"/>
      <c r="L14" s="35"/>
      <c r="M14" s="22">
        <v>2</v>
      </c>
      <c r="N14" s="23" t="s">
        <v>10</v>
      </c>
      <c r="O14" s="21"/>
      <c r="P14" s="24"/>
      <c r="Q14" s="23"/>
      <c r="R14" s="25"/>
      <c r="S14" s="89"/>
      <c r="T14" s="26"/>
      <c r="U14" s="53">
        <v>1</v>
      </c>
      <c r="V14" s="35"/>
      <c r="W14" s="23">
        <v>2</v>
      </c>
      <c r="X14" s="21"/>
      <c r="Y14" s="21">
        <v>4</v>
      </c>
      <c r="Z14" s="27"/>
      <c r="AA14" s="87">
        <v>2</v>
      </c>
      <c r="AB14" s="19" t="s">
        <v>11</v>
      </c>
      <c r="AC14" s="36" t="s">
        <v>32</v>
      </c>
      <c r="AD14" s="1"/>
    </row>
    <row r="15" spans="1:47" x14ac:dyDescent="0.2">
      <c r="A15" s="49" t="s">
        <v>61</v>
      </c>
      <c r="B15" s="20" t="s">
        <v>24</v>
      </c>
      <c r="C15" s="84">
        <f t="shared" si="0"/>
        <v>10</v>
      </c>
      <c r="D15" s="85">
        <f t="shared" si="1"/>
        <v>4</v>
      </c>
      <c r="E15" s="85" t="str">
        <f t="shared" si="2"/>
        <v/>
      </c>
      <c r="F15" s="85">
        <f t="shared" si="2"/>
        <v>4</v>
      </c>
      <c r="G15" s="88">
        <f t="shared" si="3"/>
        <v>2</v>
      </c>
      <c r="H15" s="14"/>
      <c r="I15" s="13"/>
      <c r="J15" s="16"/>
      <c r="K15" s="51"/>
      <c r="L15" s="35"/>
      <c r="M15" s="22">
        <v>2</v>
      </c>
      <c r="N15" s="23" t="s">
        <v>10</v>
      </c>
      <c r="O15" s="21"/>
      <c r="P15" s="24"/>
      <c r="Q15" s="23"/>
      <c r="R15" s="27"/>
      <c r="S15" s="87"/>
      <c r="T15" s="19"/>
      <c r="U15" s="54">
        <v>1</v>
      </c>
      <c r="V15" s="35"/>
      <c r="W15" s="23">
        <v>2</v>
      </c>
      <c r="X15" s="21"/>
      <c r="Y15" s="21">
        <v>4</v>
      </c>
      <c r="Z15" s="27"/>
      <c r="AA15" s="87">
        <v>2</v>
      </c>
      <c r="AB15" s="19" t="s">
        <v>11</v>
      </c>
      <c r="AC15" s="36" t="s">
        <v>32</v>
      </c>
      <c r="AD15" s="1"/>
    </row>
    <row r="16" spans="1:47" x14ac:dyDescent="0.2">
      <c r="A16" s="49" t="s">
        <v>36</v>
      </c>
      <c r="B16" s="20" t="s">
        <v>24</v>
      </c>
      <c r="C16" s="84">
        <f t="shared" si="0"/>
        <v>8</v>
      </c>
      <c r="D16" s="85">
        <f t="shared" si="1"/>
        <v>2</v>
      </c>
      <c r="E16" s="85" t="str">
        <f t="shared" si="2"/>
        <v/>
      </c>
      <c r="F16" s="85">
        <f t="shared" si="2"/>
        <v>4</v>
      </c>
      <c r="G16" s="88">
        <f t="shared" si="3"/>
        <v>2</v>
      </c>
      <c r="H16" s="14"/>
      <c r="I16" s="13"/>
      <c r="J16" s="16"/>
      <c r="K16" s="51">
        <v>1</v>
      </c>
      <c r="L16" s="35"/>
      <c r="M16" s="14">
        <v>2</v>
      </c>
      <c r="N16" s="15"/>
      <c r="O16" s="16"/>
      <c r="P16" s="16">
        <v>4</v>
      </c>
      <c r="Q16" s="15"/>
      <c r="R16" s="17"/>
      <c r="S16" s="86">
        <v>2</v>
      </c>
      <c r="T16" s="18" t="s">
        <v>11</v>
      </c>
      <c r="U16" s="52"/>
      <c r="V16" s="35"/>
      <c r="W16" s="15"/>
      <c r="X16" s="13"/>
      <c r="Y16" s="13"/>
      <c r="Z16" s="17"/>
      <c r="AA16" s="76"/>
      <c r="AB16" s="18"/>
      <c r="AC16" s="36" t="s">
        <v>32</v>
      </c>
      <c r="AD16" s="1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</row>
    <row r="17" spans="1:30" x14ac:dyDescent="0.2">
      <c r="A17" s="49" t="s">
        <v>62</v>
      </c>
      <c r="B17" s="20" t="s">
        <v>31</v>
      </c>
      <c r="C17" s="84">
        <f t="shared" si="0"/>
        <v>10</v>
      </c>
      <c r="D17" s="85">
        <f t="shared" si="1"/>
        <v>4</v>
      </c>
      <c r="E17" s="85" t="str">
        <f t="shared" si="2"/>
        <v/>
      </c>
      <c r="F17" s="85">
        <f t="shared" si="2"/>
        <v>4</v>
      </c>
      <c r="G17" s="88">
        <f t="shared" si="3"/>
        <v>2</v>
      </c>
      <c r="H17" s="14"/>
      <c r="I17" s="13"/>
      <c r="J17" s="16"/>
      <c r="K17" s="51">
        <v>1</v>
      </c>
      <c r="L17" s="35"/>
      <c r="M17" s="22">
        <v>4</v>
      </c>
      <c r="N17" s="23"/>
      <c r="O17" s="21"/>
      <c r="P17" s="24">
        <v>4</v>
      </c>
      <c r="Q17" s="23"/>
      <c r="R17" s="27"/>
      <c r="S17" s="87">
        <v>2</v>
      </c>
      <c r="T17" s="19" t="s">
        <v>11</v>
      </c>
      <c r="U17" s="54"/>
      <c r="V17" s="35"/>
      <c r="W17" s="23"/>
      <c r="X17" s="21"/>
      <c r="Y17" s="21"/>
      <c r="Z17" s="27"/>
      <c r="AA17" s="27"/>
      <c r="AB17" s="55"/>
      <c r="AC17" s="36" t="s">
        <v>32</v>
      </c>
      <c r="AD17" s="1"/>
    </row>
    <row r="18" spans="1:30" ht="26.25" thickBot="1" x14ac:dyDescent="0.25">
      <c r="A18" s="50" t="s">
        <v>40</v>
      </c>
      <c r="B18" s="57" t="s">
        <v>54</v>
      </c>
      <c r="C18" s="40" t="str">
        <f t="shared" ref="C18" si="4">IF(SUM(D18,E18,F18) &lt;&gt; 0,SUM(D18,E18,F18),"")</f>
        <v/>
      </c>
      <c r="D18" s="41" t="str">
        <f t="shared" ref="D18" si="5">IF(SUM(H18,M18,W18) &lt;&gt; 0,SUM(H18,M18,W18),"")</f>
        <v/>
      </c>
      <c r="E18" s="41" t="str">
        <f t="shared" ref="E18" si="6">IF(SUM(I18,O18,X18) &lt;&gt; 0,SUM(I18,O18,X18),"")</f>
        <v/>
      </c>
      <c r="F18" s="41" t="str">
        <f t="shared" ref="F18" si="7">IF(SUM(J18,P18,Y18) &lt;&gt; 0,SUM(J18,P18,Y18),"")</f>
        <v/>
      </c>
      <c r="G18" s="74"/>
      <c r="H18" s="42"/>
      <c r="I18" s="41"/>
      <c r="J18" s="43"/>
      <c r="K18" s="65"/>
      <c r="L18" s="44"/>
      <c r="M18" s="42"/>
      <c r="N18" s="45"/>
      <c r="O18" s="41"/>
      <c r="P18" s="43"/>
      <c r="Q18" s="45"/>
      <c r="R18" s="46"/>
      <c r="S18" s="79"/>
      <c r="T18" s="47"/>
      <c r="U18" s="62"/>
      <c r="V18" s="44"/>
      <c r="W18" s="45"/>
      <c r="X18" s="41"/>
      <c r="Y18" s="41"/>
      <c r="Z18" s="46" t="s">
        <v>30</v>
      </c>
      <c r="AA18" s="79"/>
      <c r="AB18" s="47"/>
      <c r="AC18" s="48" t="s">
        <v>32</v>
      </c>
      <c r="AD18" s="1"/>
    </row>
    <row r="19" spans="1:3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customFormat="1" x14ac:dyDescent="0.2">
      <c r="A20" s="31" t="s">
        <v>21</v>
      </c>
      <c r="B20" s="11"/>
      <c r="C20" s="11"/>
      <c r="D20" s="11"/>
      <c r="E20" s="29" t="s">
        <v>50</v>
      </c>
      <c r="F20" s="29"/>
      <c r="G20" s="2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1" t="s">
        <v>51</v>
      </c>
      <c r="U20" s="31"/>
      <c r="V20" s="11"/>
      <c r="W20" s="11"/>
      <c r="X20" s="11"/>
      <c r="Y20" s="30" t="s">
        <v>52</v>
      </c>
      <c r="Z20" s="11"/>
      <c r="AA20" s="11"/>
      <c r="AB20" s="11"/>
      <c r="AC20" s="11"/>
      <c r="AD20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Курс 5 СМ</vt:lpstr>
      <vt:lpstr>Курс 5 Маркетинг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2023-06-09T12:24:39Z</cp:lastPrinted>
  <dcterms:created xsi:type="dcterms:W3CDTF">2003-04-23T15:08:56Z</dcterms:created>
  <dcterms:modified xsi:type="dcterms:W3CDTF">2024-05-03T12:43:44Z</dcterms:modified>
</cp:coreProperties>
</file>