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1115" windowHeight="6030" tabRatio="718" activeTab="7"/>
  </bookViews>
  <sheets>
    <sheet name="1 курс ТСК++" sheetId="3" r:id="rId1"/>
    <sheet name="1 курс ТЦКМ++" sheetId="11" r:id="rId2"/>
    <sheet name="2 курс ТСК++" sheetId="10" r:id="rId3"/>
    <sheet name="2  курс ТЦКМ++" sheetId="2" r:id="rId4"/>
    <sheet name="3 курс ТСК++" sheetId="4" r:id="rId5"/>
    <sheet name="3 курс ТЦКМ++" sheetId="7" r:id="rId6"/>
    <sheet name="4 курс ТСК" sheetId="8" r:id="rId7"/>
    <sheet name="4 курс ТЦКМ" sheetId="5" r:id="rId8"/>
    <sheet name="5 курс ТСК" sheetId="6" r:id="rId9"/>
    <sheet name="5 курс ТЦКМ" sheetId="9" r:id="rId10"/>
  </sheets>
  <definedNames>
    <definedName name="_xlnm.Print_Area" localSheetId="3">'2  курс ТЦКМ++'!$A$1:$AC$26</definedName>
  </definedNames>
  <calcPr calcId="145621"/>
</workbook>
</file>

<file path=xl/calcChain.xml><?xml version="1.0" encoding="utf-8"?>
<calcChain xmlns="http://schemas.openxmlformats.org/spreadsheetml/2006/main">
  <c r="G21" i="5" l="1"/>
  <c r="F21" i="5"/>
  <c r="E21" i="5"/>
  <c r="C21" i="5" s="1"/>
  <c r="D21" i="5"/>
  <c r="D14" i="5"/>
  <c r="E14" i="5"/>
  <c r="F14" i="5"/>
  <c r="G14" i="5"/>
  <c r="G10" i="5"/>
  <c r="F10" i="5"/>
  <c r="E10" i="5"/>
  <c r="D10" i="5"/>
  <c r="G11" i="5"/>
  <c r="F11" i="5"/>
  <c r="E11" i="5"/>
  <c r="D11" i="5"/>
  <c r="G12" i="5"/>
  <c r="F12" i="5"/>
  <c r="E12" i="5"/>
  <c r="D12" i="5"/>
  <c r="G9" i="5"/>
  <c r="F9" i="5"/>
  <c r="E9" i="5"/>
  <c r="D9" i="5"/>
  <c r="E20" i="8"/>
  <c r="D19" i="8"/>
  <c r="E19" i="8"/>
  <c r="F19" i="8"/>
  <c r="G19" i="8"/>
  <c r="D18" i="8"/>
  <c r="E18" i="8"/>
  <c r="F18" i="8"/>
  <c r="G18" i="8"/>
  <c r="D12" i="8"/>
  <c r="E12" i="8"/>
  <c r="F12" i="8"/>
  <c r="G12" i="8"/>
  <c r="C14" i="5" l="1"/>
  <c r="C11" i="5"/>
  <c r="C9" i="5"/>
  <c r="C10" i="5"/>
  <c r="C12" i="5"/>
  <c r="C18" i="8"/>
  <c r="C19" i="8"/>
  <c r="C12" i="8"/>
  <c r="G10" i="11"/>
  <c r="F10" i="11"/>
  <c r="E10" i="11"/>
  <c r="C10" i="11" s="1"/>
  <c r="D10" i="11"/>
  <c r="G23" i="11"/>
  <c r="F23" i="11"/>
  <c r="E23" i="11"/>
  <c r="D23" i="11"/>
  <c r="C23" i="11" s="1"/>
  <c r="G23" i="3"/>
  <c r="F23" i="3"/>
  <c r="E23" i="3"/>
  <c r="D23" i="3"/>
  <c r="C23" i="3" s="1"/>
  <c r="G10" i="3"/>
  <c r="F10" i="3"/>
  <c r="E10" i="3"/>
  <c r="D10" i="3"/>
  <c r="C10" i="3" l="1"/>
  <c r="D19" i="7"/>
  <c r="E19" i="7"/>
  <c r="F19" i="7"/>
  <c r="G19" i="7"/>
  <c r="G15" i="7"/>
  <c r="F15" i="7"/>
  <c r="E15" i="7"/>
  <c r="D15" i="7"/>
  <c r="G14" i="7"/>
  <c r="F14" i="7"/>
  <c r="E14" i="7"/>
  <c r="D14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C9" i="7" l="1"/>
  <c r="C11" i="7"/>
  <c r="C15" i="7"/>
  <c r="C19" i="7"/>
  <c r="C12" i="7"/>
  <c r="C10" i="7"/>
  <c r="C14" i="7"/>
  <c r="D16" i="4" l="1"/>
  <c r="E16" i="4"/>
  <c r="F16" i="4"/>
  <c r="G16" i="4"/>
  <c r="D11" i="4"/>
  <c r="E11" i="4"/>
  <c r="F11" i="4"/>
  <c r="G11" i="4"/>
  <c r="D12" i="4"/>
  <c r="E12" i="4"/>
  <c r="F12" i="4"/>
  <c r="G12" i="4"/>
  <c r="C16" i="4" l="1"/>
  <c r="C12" i="4"/>
  <c r="C11" i="4"/>
  <c r="D21" i="2"/>
  <c r="E21" i="2"/>
  <c r="F21" i="2"/>
  <c r="G21" i="2"/>
  <c r="C21" i="2" l="1"/>
  <c r="D16" i="5"/>
  <c r="E16" i="5"/>
  <c r="F16" i="5"/>
  <c r="G16" i="5"/>
  <c r="D17" i="5"/>
  <c r="E17" i="5"/>
  <c r="F17" i="5"/>
  <c r="G17" i="5"/>
  <c r="D20" i="5"/>
  <c r="E20" i="5"/>
  <c r="F20" i="5"/>
  <c r="G20" i="5"/>
  <c r="D22" i="5"/>
  <c r="E22" i="5"/>
  <c r="F22" i="5"/>
  <c r="G22" i="5"/>
  <c r="D18" i="5"/>
  <c r="E18" i="5"/>
  <c r="F18" i="5"/>
  <c r="G18" i="5"/>
  <c r="D19" i="5"/>
  <c r="E19" i="5"/>
  <c r="F19" i="5"/>
  <c r="G19" i="5"/>
  <c r="D16" i="8"/>
  <c r="E16" i="8"/>
  <c r="F16" i="8"/>
  <c r="G16" i="8"/>
  <c r="D10" i="8"/>
  <c r="E10" i="8"/>
  <c r="F10" i="8"/>
  <c r="G10" i="8"/>
  <c r="D20" i="7"/>
  <c r="E20" i="7"/>
  <c r="F20" i="7"/>
  <c r="G20" i="7"/>
  <c r="D22" i="7"/>
  <c r="E22" i="7"/>
  <c r="F22" i="7"/>
  <c r="G22" i="7"/>
  <c r="D21" i="7"/>
  <c r="E21" i="7"/>
  <c r="F21" i="7"/>
  <c r="G21" i="7"/>
  <c r="D23" i="7"/>
  <c r="E23" i="7"/>
  <c r="F23" i="7"/>
  <c r="G23" i="7"/>
  <c r="D19" i="4"/>
  <c r="E19" i="4"/>
  <c r="F19" i="4"/>
  <c r="G19" i="4"/>
  <c r="D18" i="4"/>
  <c r="E18" i="4"/>
  <c r="F18" i="4"/>
  <c r="G18" i="4"/>
  <c r="D9" i="4"/>
  <c r="E9" i="4"/>
  <c r="F9" i="4"/>
  <c r="G9" i="4"/>
  <c r="D10" i="4"/>
  <c r="E10" i="4"/>
  <c r="F10" i="4"/>
  <c r="G10" i="4"/>
  <c r="D13" i="4"/>
  <c r="E13" i="4"/>
  <c r="F13" i="4"/>
  <c r="G13" i="4"/>
  <c r="D15" i="4"/>
  <c r="E15" i="4"/>
  <c r="F15" i="4"/>
  <c r="G15" i="4"/>
  <c r="D17" i="4"/>
  <c r="E17" i="4"/>
  <c r="F17" i="4"/>
  <c r="G17" i="4"/>
  <c r="D20" i="4"/>
  <c r="E20" i="4"/>
  <c r="F20" i="4"/>
  <c r="G20" i="4"/>
  <c r="D14" i="4"/>
  <c r="E14" i="4"/>
  <c r="F14" i="4"/>
  <c r="G14" i="4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D20" i="10"/>
  <c r="E20" i="10"/>
  <c r="F20" i="10"/>
  <c r="G20" i="10"/>
  <c r="D21" i="10"/>
  <c r="E21" i="10"/>
  <c r="F21" i="10"/>
  <c r="G21" i="10"/>
  <c r="D15" i="10"/>
  <c r="E15" i="10"/>
  <c r="F15" i="10"/>
  <c r="G15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G22" i="11"/>
  <c r="F22" i="11"/>
  <c r="E22" i="11"/>
  <c r="D22" i="11"/>
  <c r="G21" i="11"/>
  <c r="F21" i="11"/>
  <c r="E21" i="11"/>
  <c r="D21" i="11"/>
  <c r="C21" i="11"/>
  <c r="G20" i="11"/>
  <c r="F20" i="11"/>
  <c r="E20" i="11"/>
  <c r="D20" i="11"/>
  <c r="C20" i="11" s="1"/>
  <c r="G19" i="11"/>
  <c r="F19" i="11"/>
  <c r="E19" i="11"/>
  <c r="D19" i="11"/>
  <c r="G18" i="11"/>
  <c r="F18" i="11"/>
  <c r="E18" i="11"/>
  <c r="D18" i="11"/>
  <c r="C18" i="11" s="1"/>
  <c r="G17" i="11"/>
  <c r="F17" i="11"/>
  <c r="E17" i="11"/>
  <c r="D17" i="11"/>
  <c r="C17" i="11" s="1"/>
  <c r="G16" i="11"/>
  <c r="F16" i="11"/>
  <c r="E16" i="11"/>
  <c r="D16" i="11"/>
  <c r="C16" i="11" s="1"/>
  <c r="G15" i="11"/>
  <c r="F15" i="11"/>
  <c r="E15" i="11"/>
  <c r="D15" i="11"/>
  <c r="C15" i="11" s="1"/>
  <c r="G14" i="11"/>
  <c r="F14" i="11"/>
  <c r="E14" i="11"/>
  <c r="D14" i="11"/>
  <c r="C14" i="11" s="1"/>
  <c r="G13" i="11"/>
  <c r="F13" i="11"/>
  <c r="E13" i="11"/>
  <c r="D13" i="11"/>
  <c r="C13" i="11" s="1"/>
  <c r="G12" i="11"/>
  <c r="F12" i="11"/>
  <c r="E12" i="11"/>
  <c r="D12" i="11"/>
  <c r="G11" i="11"/>
  <c r="F11" i="11"/>
  <c r="E11" i="11"/>
  <c r="D11" i="11"/>
  <c r="G9" i="11"/>
  <c r="F9" i="11"/>
  <c r="E9" i="11"/>
  <c r="D9" i="11"/>
  <c r="D21" i="3"/>
  <c r="C21" i="3" s="1"/>
  <c r="E21" i="3"/>
  <c r="F21" i="3"/>
  <c r="G21" i="3"/>
  <c r="D15" i="3"/>
  <c r="C15" i="3" s="1"/>
  <c r="E15" i="3"/>
  <c r="F15" i="3"/>
  <c r="G15" i="3"/>
  <c r="C16" i="3"/>
  <c r="D16" i="3"/>
  <c r="E16" i="3"/>
  <c r="F16" i="3"/>
  <c r="G16" i="3"/>
  <c r="D9" i="3"/>
  <c r="E9" i="3"/>
  <c r="F9" i="3"/>
  <c r="G9" i="3"/>
  <c r="D11" i="3"/>
  <c r="E11" i="3"/>
  <c r="F11" i="3"/>
  <c r="G11" i="3"/>
  <c r="C10" i="8" l="1"/>
  <c r="C16" i="8"/>
  <c r="C19" i="11"/>
  <c r="C9" i="11"/>
  <c r="C20" i="4"/>
  <c r="C10" i="4"/>
  <c r="C9" i="3"/>
  <c r="C11" i="11"/>
  <c r="C12" i="11"/>
  <c r="C22" i="11"/>
  <c r="C18" i="2"/>
  <c r="C19" i="2"/>
  <c r="C19" i="5"/>
  <c r="C22" i="5"/>
  <c r="C16" i="5"/>
  <c r="C18" i="5"/>
  <c r="C20" i="5"/>
  <c r="C17" i="5"/>
  <c r="C15" i="4"/>
  <c r="C18" i="4"/>
  <c r="C14" i="4"/>
  <c r="C17" i="4"/>
  <c r="C13" i="4"/>
  <c r="C9" i="4"/>
  <c r="C23" i="7"/>
  <c r="C22" i="7"/>
  <c r="C21" i="7"/>
  <c r="C20" i="7"/>
  <c r="C19" i="4"/>
  <c r="C9" i="2"/>
  <c r="C10" i="2"/>
  <c r="C14" i="2"/>
  <c r="C11" i="2"/>
  <c r="C13" i="2"/>
  <c r="C12" i="2"/>
  <c r="C17" i="2"/>
  <c r="C16" i="2"/>
  <c r="C15" i="2"/>
  <c r="C20" i="2"/>
  <c r="C21" i="10"/>
  <c r="C20" i="10"/>
  <c r="C15" i="10"/>
  <c r="C13" i="10"/>
  <c r="C12" i="10"/>
  <c r="C11" i="10"/>
  <c r="C11" i="3"/>
  <c r="D14" i="3" l="1"/>
  <c r="E14" i="3"/>
  <c r="F14" i="3"/>
  <c r="G14" i="3"/>
  <c r="G22" i="3"/>
  <c r="F22" i="3"/>
  <c r="E22" i="3"/>
  <c r="D22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2" i="3"/>
  <c r="F12" i="3"/>
  <c r="E12" i="3"/>
  <c r="D12" i="3"/>
  <c r="G13" i="3"/>
  <c r="F13" i="3"/>
  <c r="E13" i="3"/>
  <c r="D13" i="3"/>
  <c r="C14" i="3" l="1"/>
  <c r="C17" i="3"/>
  <c r="C20" i="3"/>
  <c r="C13" i="3"/>
  <c r="C12" i="3"/>
  <c r="C22" i="3"/>
  <c r="C18" i="3"/>
  <c r="C19" i="3"/>
  <c r="D9" i="8" l="1"/>
  <c r="E9" i="8"/>
  <c r="F9" i="8"/>
  <c r="G9" i="8"/>
  <c r="D16" i="7"/>
  <c r="E16" i="7"/>
  <c r="F16" i="7"/>
  <c r="G16" i="7"/>
  <c r="D17" i="7"/>
  <c r="E17" i="7"/>
  <c r="F17" i="7"/>
  <c r="G17" i="7"/>
  <c r="D18" i="7"/>
  <c r="E18" i="7"/>
  <c r="F18" i="7"/>
  <c r="G18" i="7"/>
  <c r="D22" i="2"/>
  <c r="E22" i="2"/>
  <c r="F22" i="2"/>
  <c r="G22" i="2"/>
  <c r="D13" i="8"/>
  <c r="E13" i="8"/>
  <c r="F13" i="8"/>
  <c r="G13" i="8"/>
  <c r="D14" i="8"/>
  <c r="E14" i="8"/>
  <c r="F14" i="8"/>
  <c r="G14" i="8"/>
  <c r="D15" i="8"/>
  <c r="E15" i="8"/>
  <c r="F15" i="8"/>
  <c r="G15" i="8"/>
  <c r="D17" i="8"/>
  <c r="E17" i="8"/>
  <c r="F17" i="8"/>
  <c r="G17" i="8"/>
  <c r="D22" i="8"/>
  <c r="E22" i="8"/>
  <c r="F22" i="8"/>
  <c r="G22" i="8"/>
  <c r="D23" i="8"/>
  <c r="E23" i="8"/>
  <c r="F23" i="8"/>
  <c r="G23" i="8"/>
  <c r="D24" i="8"/>
  <c r="D13" i="5"/>
  <c r="E13" i="5"/>
  <c r="F13" i="5"/>
  <c r="G13" i="5"/>
  <c r="D15" i="5"/>
  <c r="E15" i="5"/>
  <c r="F15" i="5"/>
  <c r="G15" i="5"/>
  <c r="D23" i="5"/>
  <c r="E23" i="5"/>
  <c r="F23" i="5"/>
  <c r="G23" i="5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D11" i="9"/>
  <c r="C11" i="9" s="1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C15" i="9" s="1"/>
  <c r="E15" i="9"/>
  <c r="F15" i="9"/>
  <c r="G15" i="9"/>
  <c r="D16" i="9"/>
  <c r="E16" i="9"/>
  <c r="F16" i="9"/>
  <c r="C16" i="9" s="1"/>
  <c r="G16" i="9"/>
  <c r="D17" i="9"/>
  <c r="C17" i="9" s="1"/>
  <c r="E17" i="9"/>
  <c r="F17" i="9"/>
  <c r="G17" i="9"/>
  <c r="D18" i="9"/>
  <c r="C18" i="9" s="1"/>
  <c r="E18" i="9"/>
  <c r="D19" i="9"/>
  <c r="C19" i="9" s="1"/>
  <c r="E19" i="9"/>
  <c r="F19" i="9"/>
  <c r="G19" i="9"/>
  <c r="G11" i="8"/>
  <c r="F11" i="8"/>
  <c r="E11" i="8"/>
  <c r="D11" i="8"/>
  <c r="G10" i="6"/>
  <c r="F10" i="6"/>
  <c r="E10" i="6"/>
  <c r="D10" i="6"/>
  <c r="G10" i="9"/>
  <c r="F10" i="9"/>
  <c r="E10" i="9"/>
  <c r="D10" i="9"/>
  <c r="C10" i="9" s="1"/>
  <c r="G14" i="10"/>
  <c r="G16" i="10"/>
  <c r="G17" i="10"/>
  <c r="G18" i="10"/>
  <c r="G19" i="10"/>
  <c r="G22" i="10"/>
  <c r="G23" i="10"/>
  <c r="G24" i="10"/>
  <c r="G9" i="10"/>
  <c r="G10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F19" i="10"/>
  <c r="E19" i="10"/>
  <c r="D19" i="10"/>
  <c r="F18" i="10"/>
  <c r="E18" i="10"/>
  <c r="D18" i="10"/>
  <c r="F17" i="10"/>
  <c r="E17" i="10"/>
  <c r="D17" i="10"/>
  <c r="F16" i="10"/>
  <c r="E16" i="10"/>
  <c r="D16" i="10"/>
  <c r="F14" i="10"/>
  <c r="E14" i="10"/>
  <c r="D14" i="10"/>
  <c r="F10" i="10"/>
  <c r="E10" i="10"/>
  <c r="D10" i="10"/>
  <c r="F9" i="10"/>
  <c r="E9" i="10"/>
  <c r="D9" i="10"/>
  <c r="F24" i="2"/>
  <c r="E24" i="2"/>
  <c r="D24" i="2"/>
  <c r="C13" i="5" l="1"/>
  <c r="C12" i="9"/>
  <c r="C14" i="9"/>
  <c r="C14" i="6"/>
  <c r="C11" i="6"/>
  <c r="C12" i="6"/>
  <c r="C24" i="2"/>
  <c r="C23" i="5"/>
  <c r="C15" i="5"/>
  <c r="C11" i="8"/>
  <c r="C23" i="8"/>
  <c r="C22" i="8"/>
  <c r="C17" i="8"/>
  <c r="C15" i="8"/>
  <c r="C24" i="8"/>
  <c r="C9" i="8"/>
  <c r="C16" i="7"/>
  <c r="C18" i="7"/>
  <c r="C17" i="7"/>
  <c r="C22" i="2"/>
  <c r="C10" i="10"/>
  <c r="C23" i="10"/>
  <c r="C18" i="10"/>
  <c r="C17" i="10"/>
  <c r="C19" i="10"/>
  <c r="C22" i="10"/>
  <c r="C25" i="10"/>
  <c r="C16" i="10"/>
  <c r="C24" i="10"/>
  <c r="C14" i="10"/>
  <c r="C9" i="10"/>
  <c r="C13" i="9"/>
  <c r="C10" i="6"/>
  <c r="C13" i="6"/>
  <c r="C14" i="8"/>
  <c r="C13" i="8"/>
</calcChain>
</file>

<file path=xl/sharedStrings.xml><?xml version="1.0" encoding="utf-8"?>
<sst xmlns="http://schemas.openxmlformats.org/spreadsheetml/2006/main" count="1057" uniqueCount="169">
  <si>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</si>
  <si>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</si>
  <si>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</si>
  <si>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</si>
  <si>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</si>
  <si>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</si>
  <si>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</si>
  <si>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</si>
  <si>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</si>
  <si>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</si>
  <si>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</si>
  <si>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</si>
  <si>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</si>
  <si>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</si>
  <si>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</si>
  <si>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</si>
  <si>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</si>
  <si>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</si>
  <si>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</si>
  <si>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</si>
  <si>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</si>
  <si>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</si>
  <si>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</si>
  <si>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</si>
  <si>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</si>
  <si>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</si>
  <si>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</si>
  <si>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</si>
  <si>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</si>
  <si>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</si>
  <si>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</si>
  <si>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</si>
  <si>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</si>
  <si>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</si>
  <si>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</si>
  <si>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</si>
  <si>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</si>
  <si>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</si>
  <si>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Общая и неорганическая химия</t>
  </si>
  <si>
    <t>Философия</t>
  </si>
  <si>
    <t>ТМН</t>
  </si>
  <si>
    <t>Физика</t>
  </si>
  <si>
    <t>216 (6)</t>
  </si>
  <si>
    <t>Физики</t>
  </si>
  <si>
    <t>второй курс</t>
  </si>
  <si>
    <t>504 (14)</t>
  </si>
  <si>
    <t>Физическая химия</t>
  </si>
  <si>
    <t>третий курс</t>
  </si>
  <si>
    <t>Аналитическая химия и физико-химические методы анализа</t>
  </si>
  <si>
    <t>Коллоидная химия</t>
  </si>
  <si>
    <t>к.р.</t>
  </si>
  <si>
    <t>ТЦКМ</t>
  </si>
  <si>
    <t>Процессы и аппараты химической технологии</t>
  </si>
  <si>
    <t>324 (9)</t>
  </si>
  <si>
    <t>Моделирование химико-технологических процессов</t>
  </si>
  <si>
    <t>Физическая химия тугоплавких неметаллических и силикатных материалов</t>
  </si>
  <si>
    <t>к.п.</t>
  </si>
  <si>
    <t>МО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</si>
  <si>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</si>
  <si>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</si>
  <si>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</si>
  <si>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</si>
  <si>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</si>
  <si>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</si>
  <si>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</si>
  <si>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к.р., зач</t>
  </si>
  <si>
    <t>Системы управления химико-технологическими процессами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</si>
  <si>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</si>
  <si>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</si>
  <si>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</si>
  <si>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</si>
  <si>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ЭиА</t>
  </si>
  <si>
    <t>Инженерная графика и основы конструкторской документации</t>
  </si>
  <si>
    <t>288 (8)</t>
  </si>
  <si>
    <t>Введение в профессию</t>
  </si>
  <si>
    <t>4 недели 216 (6)</t>
  </si>
  <si>
    <t>номер РГЗ</t>
  </si>
  <si>
    <t>номер ИДЗ</t>
  </si>
  <si>
    <t>Ин.яз</t>
  </si>
  <si>
    <t>Соц.упр</t>
  </si>
  <si>
    <t>Электротехника и промышленная электроника</t>
  </si>
  <si>
    <t>18.03.01-01</t>
  </si>
  <si>
    <t>"Химическая технология стекла и керамики"</t>
  </si>
  <si>
    <t>18.03.01-02</t>
  </si>
  <si>
    <t>"Химическая технология вяжущих и композиционных материалов"</t>
  </si>
  <si>
    <t>Тепловые процессы и установки в технологии вяжущих материалов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</si>
  <si>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</si>
  <si>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</si>
  <si>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</si>
  <si>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</si>
  <si>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</si>
  <si>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Общая химическая технология</t>
  </si>
  <si>
    <t>Механическое оборудование керамических и стекольных заводов</t>
  </si>
  <si>
    <t>Безопасность жизнедеятельности</t>
  </si>
  <si>
    <t>БЖД</t>
  </si>
  <si>
    <t>Химическая технология вяжущих материалов</t>
  </si>
  <si>
    <t>Химическая технология композиционных материалов на основе вяжущих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</si>
  <si>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</si>
  <si>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</si>
  <si>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</si>
  <si>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Управление технологическим процессом производства цемента с использованием компьютерных технологий</t>
  </si>
  <si>
    <t>Сырьевые материалы в производстве вяжущих материалов</t>
  </si>
  <si>
    <t>Физическая культура и спорт</t>
  </si>
  <si>
    <t>к.п., д.зач</t>
  </si>
  <si>
    <t>Методы физико-химических исследований вяжущих и композиционных материалов</t>
  </si>
  <si>
    <t>Элективные дисциплины по физической культуре и спорту</t>
  </si>
  <si>
    <t>Оптимизация технологического процесса производства цемента</t>
  </si>
  <si>
    <t>Научно-исследовательская работа</t>
  </si>
  <si>
    <t>Управление работой цементных вращающихся печей (помощник машиниста вращающейся печи)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</si>
  <si>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</si>
  <si>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</si>
  <si>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</si>
  <si>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</si>
  <si>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</si>
  <si>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</si>
  <si>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</si>
  <si>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</si>
  <si>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</si>
  <si>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Русский язык и культура речи</t>
  </si>
  <si>
    <t>Рус.яз.</t>
  </si>
  <si>
    <t xml:space="preserve">Органическая химия </t>
  </si>
  <si>
    <t>Философия*</t>
  </si>
  <si>
    <t>Самоменеджмент</t>
  </si>
  <si>
    <t>Самоменеджмент*</t>
  </si>
  <si>
    <t>Электротехника и промышленная электроника*</t>
  </si>
  <si>
    <t>Аналитическая химия и физико-химические методы анализа*</t>
  </si>
  <si>
    <t xml:space="preserve">Метрология, стандартизация и сертификация </t>
  </si>
  <si>
    <t>Учебная ознакомительная практика</t>
  </si>
  <si>
    <t>2 недели 108 (3)</t>
  </si>
  <si>
    <t>Методы физико-химических исследований вяжущих и композиционных материалов*</t>
  </si>
  <si>
    <t>Производственная педагогика*</t>
  </si>
  <si>
    <t>Контроль производства и качества стекла и керамики*</t>
  </si>
  <si>
    <t>Научно-исследовательская работа*</t>
  </si>
  <si>
    <t>Технология архитектурно-строительного стекла*</t>
  </si>
  <si>
    <t>Оптимизация технологического процесса производства цемента*</t>
  </si>
  <si>
    <t>Системы управления химико-технологическими процессами*</t>
  </si>
  <si>
    <t>Общая химическая технология*</t>
  </si>
  <si>
    <t>Механическое оборудование  керамических и стекольных заводов*</t>
  </si>
  <si>
    <t>Теоретические основы материаловедения*</t>
  </si>
  <si>
    <t>Общая технология силикатов*</t>
  </si>
  <si>
    <t>Социология и психология управления</t>
  </si>
  <si>
    <t>Промышленная экология</t>
  </si>
  <si>
    <t>ПЭ</t>
  </si>
  <si>
    <t>Минералогия и кристаллография*</t>
  </si>
  <si>
    <t>Компьютерная обработка данных*</t>
  </si>
  <si>
    <t>Теоретические основы материаловедения</t>
  </si>
  <si>
    <t>Общая технология силикатов</t>
  </si>
  <si>
    <t>Применение ЭВМ в технологии силикатных материалов*</t>
  </si>
  <si>
    <t>Механическое оборудование в производстве вяжущих материалов (общий курс)</t>
  </si>
  <si>
    <t>Физическая химия силикатов*</t>
  </si>
  <si>
    <t>Технологические процессы измельчения*</t>
  </si>
  <si>
    <t>Производственная эксплуатационная практика (4 нед.)</t>
  </si>
  <si>
    <t>Основы российской государственности</t>
  </si>
  <si>
    <t>СиУ</t>
  </si>
  <si>
    <t>История России</t>
  </si>
  <si>
    <t>2024/2025 уч. год.</t>
  </si>
  <si>
    <t>ТЦиКМ</t>
  </si>
  <si>
    <t>Основы экономики</t>
  </si>
  <si>
    <t>Минералогия и кристаллография</t>
  </si>
  <si>
    <t>Компьютерная обработка данных</t>
  </si>
  <si>
    <t>Технология теплоизоляционных материалов*</t>
  </si>
  <si>
    <t>Технология неорганических покрытий</t>
  </si>
  <si>
    <t>Производственная технологическая (проектно-технологическая) практика</t>
  </si>
  <si>
    <t>Применение ЭВМ в технологии силикатных материалов</t>
  </si>
  <si>
    <t>Физическая химия силикатов</t>
  </si>
  <si>
    <t>Технологические процессы измельчения</t>
  </si>
  <si>
    <t>Контроль качества вяжущих материалов, стандартизация и сертификация*</t>
  </si>
  <si>
    <t>Основы гидратации вяжущих материалов*</t>
  </si>
  <si>
    <t>Технология вяжущих и композиционных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</si>
</sst>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4" borderId="11">
      <alignment wrapText="1"/>
    </xf>
  </cellStyleXfs>
  <cellXfs count="47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56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5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6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58" xfId="0" applyFont="1" applyFill="1" applyBorder="1" applyAlignment="1">
      <alignment horizontal="center" vertical="center" textRotation="90" wrapText="1"/>
    </xf>
    <xf numFmtId="0" fontId="3" fillId="3" borderId="66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 textRotation="90" wrapText="1"/>
    </xf>
    <xf numFmtId="0" fontId="3" fillId="3" borderId="68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3" fillId="3" borderId="50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25" xfId="0" applyFont="1" applyFill="1" applyBorder="1" applyAlignment="1">
      <alignment horizontal="center" vertical="center" textRotation="90" wrapText="1"/>
    </xf>
    <xf numFmtId="0" fontId="3" fillId="3" borderId="57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2" fillId="3" borderId="34" xfId="0" applyFont="1" applyFill="1" applyBorder="1" applyAlignment="1">
      <alignment horizontal="center" vertical="center" textRotation="90" wrapText="1"/>
    </xf>
    <xf numFmtId="0" fontId="3" fillId="3" borderId="4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2" fillId="3" borderId="26" xfId="0" applyFont="1" applyFill="1" applyBorder="1" applyAlignment="1">
      <alignment horizontal="center" vertical="center" textRotation="90" wrapText="1"/>
    </xf>
    <xf numFmtId="0" fontId="3" fillId="3" borderId="64" xfId="0" applyFont="1" applyFill="1" applyBorder="1" applyAlignment="1">
      <alignment horizontal="center" vertical="center" textRotation="90" wrapText="1"/>
    </xf>
    <xf numFmtId="0" fontId="3" fillId="3" borderId="69" xfId="0" applyFont="1" applyFill="1" applyBorder="1" applyAlignment="1">
      <alignment horizontal="center" vertical="center" textRotation="90" wrapText="1"/>
    </xf>
    <xf numFmtId="0" fontId="4" fillId="3" borderId="4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textRotation="90" wrapText="1"/>
    </xf>
    <xf numFmtId="0" fontId="3" fillId="3" borderId="60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0" fontId="3" fillId="3" borderId="17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textRotation="90" wrapText="1"/>
    </xf>
    <xf numFmtId="0" fontId="8" fillId="3" borderId="2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 textRotation="90" wrapText="1"/>
    </xf>
    <xf numFmtId="0" fontId="3" fillId="3" borderId="76" xfId="0" applyFont="1" applyFill="1" applyBorder="1" applyAlignment="1">
      <alignment horizontal="center" vertical="center" textRotation="90" wrapText="1"/>
    </xf>
    <xf numFmtId="0" fontId="2" fillId="3" borderId="61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4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</cellXfs>
  <cellStyles count="2">
    <cellStyle name="is_electiv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opLeftCell="A3" zoomScale="150" zoomScaleNormal="150" workbookViewId="0">
      <selection activeCell="H7" sqref="H7:J7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37" width="53.140625" style="1" customWidth="1"/>
    <col min="38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81</v>
      </c>
      <c r="E5" s="26"/>
      <c r="F5" s="26"/>
      <c r="G5" s="26"/>
      <c r="H5" s="28" t="s">
        <v>82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3" t="s">
        <v>86</v>
      </c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4"/>
      <c r="Z6" s="194"/>
      <c r="AA6" s="194"/>
      <c r="AB6" s="194" t="s">
        <v>155</v>
      </c>
      <c r="AC6" s="195"/>
      <c r="AD6" s="195"/>
    </row>
    <row r="7" spans="1:30" customFormat="1" ht="52.5" customHeight="1" thickBot="1" x14ac:dyDescent="0.25">
      <c r="A7" s="453" t="s">
        <v>6</v>
      </c>
      <c r="B7" s="458" t="s">
        <v>28</v>
      </c>
      <c r="C7" s="460" t="s">
        <v>16</v>
      </c>
      <c r="D7" s="461"/>
      <c r="E7" s="461"/>
      <c r="F7" s="461"/>
      <c r="G7" s="462"/>
      <c r="H7" s="460" t="s">
        <v>7</v>
      </c>
      <c r="I7" s="461"/>
      <c r="J7" s="462"/>
      <c r="K7" s="460" t="s">
        <v>22</v>
      </c>
      <c r="L7" s="461"/>
      <c r="M7" s="461"/>
      <c r="N7" s="461"/>
      <c r="O7" s="461"/>
      <c r="P7" s="461"/>
      <c r="Q7" s="461"/>
      <c r="R7" s="461"/>
      <c r="S7" s="461"/>
      <c r="T7" s="462"/>
      <c r="U7" s="460" t="s">
        <v>23</v>
      </c>
      <c r="V7" s="461"/>
      <c r="W7" s="461"/>
      <c r="X7" s="461"/>
      <c r="Y7" s="461"/>
      <c r="Z7" s="461"/>
      <c r="AA7" s="461"/>
      <c r="AB7" s="462"/>
      <c r="AC7" s="453" t="s">
        <v>17</v>
      </c>
      <c r="AD7" s="191"/>
    </row>
    <row r="8" spans="1:30" customFormat="1" ht="76.5" thickBot="1" x14ac:dyDescent="0.25">
      <c r="A8" s="457"/>
      <c r="B8" s="459"/>
      <c r="C8" s="250" t="s">
        <v>0</v>
      </c>
      <c r="D8" s="237" t="s">
        <v>1</v>
      </c>
      <c r="E8" s="237" t="s">
        <v>2</v>
      </c>
      <c r="F8" s="237" t="s">
        <v>3</v>
      </c>
      <c r="G8" s="251" t="s">
        <v>117</v>
      </c>
      <c r="H8" s="233" t="s">
        <v>1</v>
      </c>
      <c r="I8" s="212" t="s">
        <v>2</v>
      </c>
      <c r="J8" s="223" t="s">
        <v>3</v>
      </c>
      <c r="K8" s="218" t="s">
        <v>76</v>
      </c>
      <c r="L8" s="218" t="s">
        <v>77</v>
      </c>
      <c r="M8" s="219" t="s">
        <v>1</v>
      </c>
      <c r="N8" s="220"/>
      <c r="O8" s="212" t="s">
        <v>2</v>
      </c>
      <c r="P8" s="221" t="s">
        <v>3</v>
      </c>
      <c r="Q8" s="222"/>
      <c r="R8" s="212" t="s">
        <v>4</v>
      </c>
      <c r="S8" s="213" t="s">
        <v>117</v>
      </c>
      <c r="T8" s="223" t="s">
        <v>5</v>
      </c>
      <c r="U8" s="218" t="s">
        <v>76</v>
      </c>
      <c r="V8" s="200" t="s">
        <v>77</v>
      </c>
      <c r="W8" s="202" t="s">
        <v>1</v>
      </c>
      <c r="X8" s="237" t="s">
        <v>2</v>
      </c>
      <c r="Y8" s="237" t="s">
        <v>3</v>
      </c>
      <c r="Z8" s="237" t="s">
        <v>4</v>
      </c>
      <c r="AA8" s="201" t="s">
        <v>117</v>
      </c>
      <c r="AB8" s="238" t="s">
        <v>5</v>
      </c>
      <c r="AC8" s="454"/>
      <c r="AD8" s="191"/>
    </row>
    <row r="9" spans="1:30" customFormat="1" ht="12.75" x14ac:dyDescent="0.2">
      <c r="A9" s="451" t="s">
        <v>121</v>
      </c>
      <c r="B9" s="341"/>
      <c r="C9" s="427">
        <f t="shared" ref="C9:C11" si="0">IF(SUM(D9,E9,F9) &lt;&gt; 0,SUM(D9,E9,F9),"")</f>
        <v>2</v>
      </c>
      <c r="D9" s="428">
        <f t="shared" ref="D9:D11" si="1">IF(SUM(H9,M9,W9) &lt;&gt; 0,SUM(H9,M9,W9),"")</f>
        <v>2</v>
      </c>
      <c r="E9" s="428" t="str">
        <f t="shared" ref="E9:F11" si="2">IF(SUM(I9,O9,X9) &lt;&gt; 0,SUM(I9,O9,X9),"")</f>
        <v/>
      </c>
      <c r="F9" s="428" t="str">
        <f t="shared" ref="F9:F11" si="3">IF(SUM(J9,P9,Y9) &lt;&gt; 0,SUM(J9,P9,Y9),"")</f>
        <v/>
      </c>
      <c r="G9" s="429" t="str">
        <f t="shared" ref="G9:G11" si="4">IF(SUM(S9,AA9) &lt;&gt; 0,SUM(,S9,AA9),"")</f>
        <v/>
      </c>
      <c r="H9" s="219"/>
      <c r="I9" s="407"/>
      <c r="J9" s="221"/>
      <c r="K9" s="218"/>
      <c r="L9" s="218"/>
      <c r="M9" s="219"/>
      <c r="N9" s="220"/>
      <c r="O9" s="407"/>
      <c r="P9" s="221"/>
      <c r="Q9" s="220"/>
      <c r="R9" s="407"/>
      <c r="S9" s="219"/>
      <c r="T9" s="408"/>
      <c r="U9" s="409"/>
      <c r="V9" s="218"/>
      <c r="W9" s="430">
        <v>2</v>
      </c>
      <c r="X9" s="407"/>
      <c r="Y9" s="407"/>
      <c r="Z9" s="407"/>
      <c r="AA9" s="219"/>
      <c r="AB9" s="408"/>
      <c r="AC9" s="340" t="s">
        <v>40</v>
      </c>
      <c r="AD9" s="217"/>
    </row>
    <row r="10" spans="1:30" s="38" customFormat="1" ht="12.75" x14ac:dyDescent="0.2">
      <c r="A10" s="48" t="s">
        <v>154</v>
      </c>
      <c r="B10" s="15" t="s">
        <v>29</v>
      </c>
      <c r="C10" s="411">
        <f t="shared" ref="C10" si="5">IF(SUM(D10,E10,F10,G10) &lt;&gt; 0,SUM(D10,E10,F10,G10),"")</f>
        <v>56</v>
      </c>
      <c r="D10" s="16">
        <f t="shared" si="1"/>
        <v>38</v>
      </c>
      <c r="E10" s="16" t="str">
        <f t="shared" si="2"/>
        <v/>
      </c>
      <c r="F10" s="16">
        <f t="shared" si="2"/>
        <v>18</v>
      </c>
      <c r="G10" s="412" t="str">
        <f t="shared" ref="G10" si="6">IF(SUM(S10,AA10) &lt;&gt; 0,SUM(S10,AA10),"")</f>
        <v/>
      </c>
      <c r="H10" s="17">
        <v>2</v>
      </c>
      <c r="I10" s="16"/>
      <c r="J10" s="19"/>
      <c r="K10" s="263"/>
      <c r="L10" s="75">
        <v>1</v>
      </c>
      <c r="M10" s="17">
        <v>18</v>
      </c>
      <c r="N10" s="18"/>
      <c r="O10" s="16"/>
      <c r="P10" s="19">
        <v>9</v>
      </c>
      <c r="Q10" s="18"/>
      <c r="R10" s="20" t="s">
        <v>12</v>
      </c>
      <c r="S10" s="172"/>
      <c r="T10" s="23"/>
      <c r="U10" s="413"/>
      <c r="V10" s="75"/>
      <c r="W10" s="18">
        <v>18</v>
      </c>
      <c r="X10" s="16"/>
      <c r="Y10" s="16">
        <v>9</v>
      </c>
      <c r="Z10" s="22" t="s">
        <v>33</v>
      </c>
      <c r="AA10" s="175"/>
      <c r="AB10" s="23"/>
      <c r="AC10" s="13" t="s">
        <v>153</v>
      </c>
      <c r="AD10" s="191"/>
    </row>
    <row r="11" spans="1:30" s="38" customFormat="1" ht="12.75" x14ac:dyDescent="0.2">
      <c r="A11" s="205" t="s">
        <v>10</v>
      </c>
      <c r="B11" s="208" t="s">
        <v>58</v>
      </c>
      <c r="C11" s="214">
        <f t="shared" si="0"/>
        <v>14</v>
      </c>
      <c r="D11" s="124" t="str">
        <f t="shared" si="1"/>
        <v/>
      </c>
      <c r="E11" s="124" t="str">
        <f t="shared" si="2"/>
        <v/>
      </c>
      <c r="F11" s="124">
        <f t="shared" si="3"/>
        <v>14</v>
      </c>
      <c r="G11" s="215" t="str">
        <f t="shared" si="4"/>
        <v/>
      </c>
      <c r="H11" s="206"/>
      <c r="I11" s="109"/>
      <c r="J11" s="116">
        <v>2</v>
      </c>
      <c r="K11" s="117"/>
      <c r="L11" s="117">
        <v>1</v>
      </c>
      <c r="M11" s="115"/>
      <c r="N11" s="108"/>
      <c r="O11" s="109"/>
      <c r="P11" s="116">
        <v>6</v>
      </c>
      <c r="Q11" s="108"/>
      <c r="R11" s="118" t="s">
        <v>12</v>
      </c>
      <c r="S11" s="168"/>
      <c r="T11" s="132"/>
      <c r="U11" s="207"/>
      <c r="V11" s="117">
        <v>2</v>
      </c>
      <c r="W11" s="108"/>
      <c r="X11" s="109"/>
      <c r="Y11" s="109">
        <v>6</v>
      </c>
      <c r="Z11" s="110" t="s">
        <v>12</v>
      </c>
      <c r="AA11" s="178"/>
      <c r="AB11" s="119"/>
      <c r="AC11" s="208" t="s">
        <v>18</v>
      </c>
      <c r="AD11" s="191"/>
    </row>
    <row r="12" spans="1:30" s="38" customFormat="1" ht="12.75" x14ac:dyDescent="0.2">
      <c r="A12" s="205" t="s">
        <v>118</v>
      </c>
      <c r="B12" s="131" t="s">
        <v>31</v>
      </c>
      <c r="C12" s="214">
        <f t="shared" ref="C12:C14" si="7">IF(SUM(D12,E12,F12) &lt;&gt; 0,SUM(D12,E12,F12),"")</f>
        <v>6</v>
      </c>
      <c r="D12" s="124">
        <f t="shared" ref="D12:D14" si="8">IF(SUM(H12,M12,W12) &lt;&gt; 0,SUM(H12,M12,W12),"")</f>
        <v>4</v>
      </c>
      <c r="E12" s="124" t="str">
        <f t="shared" ref="E12:F14" si="9">IF(SUM(I12,O12,X12) &lt;&gt; 0,SUM(I12,O12,X12),"")</f>
        <v/>
      </c>
      <c r="F12" s="124">
        <f t="shared" si="9"/>
        <v>2</v>
      </c>
      <c r="G12" s="215" t="str">
        <f>IF(SUM(S12,AA12) &lt;&gt; 0,SUM(,S12,AA12),"")</f>
        <v/>
      </c>
      <c r="H12" s="206"/>
      <c r="I12" s="109"/>
      <c r="J12" s="116"/>
      <c r="K12" s="117"/>
      <c r="L12" s="117"/>
      <c r="M12" s="122">
        <v>2</v>
      </c>
      <c r="N12" s="123" t="s">
        <v>14</v>
      </c>
      <c r="O12" s="124"/>
      <c r="P12" s="125"/>
      <c r="Q12" s="123"/>
      <c r="R12" s="126"/>
      <c r="S12" s="167"/>
      <c r="T12" s="127"/>
      <c r="U12" s="207"/>
      <c r="V12" s="117">
        <v>1</v>
      </c>
      <c r="W12" s="123">
        <v>2</v>
      </c>
      <c r="X12" s="124"/>
      <c r="Y12" s="124">
        <v>2</v>
      </c>
      <c r="Z12" s="129" t="s">
        <v>12</v>
      </c>
      <c r="AA12" s="177"/>
      <c r="AB12" s="130"/>
      <c r="AC12" s="131" t="s">
        <v>119</v>
      </c>
      <c r="AD12" s="191"/>
    </row>
    <row r="13" spans="1:30" s="38" customFormat="1" ht="12.75" x14ac:dyDescent="0.2">
      <c r="A13" s="205" t="s">
        <v>11</v>
      </c>
      <c r="B13" s="131" t="s">
        <v>45</v>
      </c>
      <c r="C13" s="214">
        <f t="shared" si="7"/>
        <v>18</v>
      </c>
      <c r="D13" s="124">
        <f t="shared" si="8"/>
        <v>10</v>
      </c>
      <c r="E13" s="124" t="str">
        <f t="shared" si="9"/>
        <v/>
      </c>
      <c r="F13" s="124">
        <f t="shared" si="9"/>
        <v>8</v>
      </c>
      <c r="G13" s="215">
        <f>IF(SUM(S13,AA13) &lt;&gt; 0,SUM(,S13,AA13),"")</f>
        <v>4</v>
      </c>
      <c r="H13" s="206">
        <v>2</v>
      </c>
      <c r="I13" s="109"/>
      <c r="J13" s="116"/>
      <c r="K13" s="117">
        <v>1</v>
      </c>
      <c r="L13" s="117"/>
      <c r="M13" s="122">
        <v>4</v>
      </c>
      <c r="N13" s="123"/>
      <c r="O13" s="124"/>
      <c r="P13" s="125">
        <v>4</v>
      </c>
      <c r="Q13" s="123"/>
      <c r="R13" s="126"/>
      <c r="S13" s="190">
        <v>2</v>
      </c>
      <c r="T13" s="127" t="s">
        <v>13</v>
      </c>
      <c r="U13" s="207">
        <v>2</v>
      </c>
      <c r="V13" s="117"/>
      <c r="W13" s="123">
        <v>4</v>
      </c>
      <c r="X13" s="124"/>
      <c r="Y13" s="124">
        <v>4</v>
      </c>
      <c r="Z13" s="129"/>
      <c r="AA13" s="125">
        <v>2</v>
      </c>
      <c r="AB13" s="130" t="s">
        <v>13</v>
      </c>
      <c r="AC13" s="131" t="s">
        <v>61</v>
      </c>
      <c r="AD13" s="191"/>
    </row>
    <row r="14" spans="1:30" s="38" customFormat="1" ht="12.75" x14ac:dyDescent="0.2">
      <c r="A14" s="205" t="s">
        <v>41</v>
      </c>
      <c r="B14" s="131" t="s">
        <v>32</v>
      </c>
      <c r="C14" s="214">
        <f t="shared" si="7"/>
        <v>8</v>
      </c>
      <c r="D14" s="124">
        <f t="shared" si="8"/>
        <v>4</v>
      </c>
      <c r="E14" s="124">
        <f t="shared" si="9"/>
        <v>2</v>
      </c>
      <c r="F14" s="124">
        <f t="shared" si="9"/>
        <v>2</v>
      </c>
      <c r="G14" s="215">
        <f t="shared" ref="G14:G22" si="10">IF(SUM(S14,AA14) &lt;&gt; 0,SUM(,S14,AA14),"")</f>
        <v>2</v>
      </c>
      <c r="H14" s="206"/>
      <c r="I14" s="109"/>
      <c r="J14" s="116"/>
      <c r="K14" s="117"/>
      <c r="L14" s="117"/>
      <c r="M14" s="122">
        <v>2</v>
      </c>
      <c r="N14" s="123"/>
      <c r="O14" s="124"/>
      <c r="P14" s="125"/>
      <c r="Q14" s="123"/>
      <c r="R14" s="126"/>
      <c r="S14" s="190"/>
      <c r="T14" s="127"/>
      <c r="U14" s="207">
        <v>1</v>
      </c>
      <c r="V14" s="117"/>
      <c r="W14" s="123">
        <v>2</v>
      </c>
      <c r="X14" s="124">
        <v>2</v>
      </c>
      <c r="Y14" s="124">
        <v>2</v>
      </c>
      <c r="Z14" s="129"/>
      <c r="AA14" s="125">
        <v>2</v>
      </c>
      <c r="AB14" s="130" t="s">
        <v>13</v>
      </c>
      <c r="AC14" s="131" t="s">
        <v>43</v>
      </c>
      <c r="AD14" s="191"/>
    </row>
    <row r="15" spans="1:30" s="38" customFormat="1" ht="12.75" x14ac:dyDescent="0.2">
      <c r="A15" s="205" t="s">
        <v>123</v>
      </c>
      <c r="B15" s="131"/>
      <c r="C15" s="214">
        <f t="shared" ref="C15:C16" si="11">IF(SUM(D15,E15,F15) &lt;&gt; 0,SUM(D15,E15,F15),"")</f>
        <v>2</v>
      </c>
      <c r="D15" s="124">
        <f t="shared" ref="D15:D16" si="12">IF(SUM(H15,M15,W15) &lt;&gt; 0,SUM(H15,M15,W15),"")</f>
        <v>2</v>
      </c>
      <c r="E15" s="124" t="str">
        <f t="shared" ref="E15:E16" si="13">IF(SUM(I15,O15,X15) &lt;&gt; 0,SUM(I15,O15,X15),"")</f>
        <v/>
      </c>
      <c r="F15" s="124" t="str">
        <f t="shared" ref="F15:F16" si="14">IF(SUM(J15,P15,Y15) &lt;&gt; 0,SUM(J15,P15,Y15),"")</f>
        <v/>
      </c>
      <c r="G15" s="215" t="str">
        <f t="shared" ref="G15:G16" si="15">IF(SUM(S15,AA15) &lt;&gt; 0,SUM(,S15,AA15),"")</f>
        <v/>
      </c>
      <c r="H15" s="206"/>
      <c r="I15" s="109"/>
      <c r="J15" s="116"/>
      <c r="K15" s="117"/>
      <c r="L15" s="117"/>
      <c r="M15" s="122"/>
      <c r="N15" s="123"/>
      <c r="O15" s="124"/>
      <c r="P15" s="125"/>
      <c r="Q15" s="123"/>
      <c r="R15" s="126"/>
      <c r="S15" s="167"/>
      <c r="T15" s="127"/>
      <c r="U15" s="207"/>
      <c r="V15" s="117"/>
      <c r="W15" s="123">
        <v>2</v>
      </c>
      <c r="X15" s="124"/>
      <c r="Y15" s="124"/>
      <c r="Z15" s="129"/>
      <c r="AA15" s="177"/>
      <c r="AB15" s="130"/>
      <c r="AC15" s="131" t="s">
        <v>40</v>
      </c>
      <c r="AD15" s="217"/>
    </row>
    <row r="16" spans="1:30" s="38" customFormat="1" ht="25.5" x14ac:dyDescent="0.2">
      <c r="A16" s="205" t="s">
        <v>124</v>
      </c>
      <c r="B16" s="131"/>
      <c r="C16" s="214">
        <f t="shared" si="11"/>
        <v>2</v>
      </c>
      <c r="D16" s="124">
        <f t="shared" si="12"/>
        <v>2</v>
      </c>
      <c r="E16" s="124" t="str">
        <f t="shared" si="13"/>
        <v/>
      </c>
      <c r="F16" s="124" t="str">
        <f t="shared" si="14"/>
        <v/>
      </c>
      <c r="G16" s="215" t="str">
        <f t="shared" si="15"/>
        <v/>
      </c>
      <c r="H16" s="206"/>
      <c r="I16" s="109"/>
      <c r="J16" s="116"/>
      <c r="K16" s="117"/>
      <c r="L16" s="117"/>
      <c r="M16" s="122"/>
      <c r="N16" s="123"/>
      <c r="O16" s="124"/>
      <c r="P16" s="125"/>
      <c r="Q16" s="123"/>
      <c r="R16" s="126"/>
      <c r="S16" s="167"/>
      <c r="T16" s="127"/>
      <c r="U16" s="207"/>
      <c r="V16" s="117"/>
      <c r="W16" s="123">
        <v>2</v>
      </c>
      <c r="X16" s="124"/>
      <c r="Y16" s="124"/>
      <c r="Z16" s="129"/>
      <c r="AA16" s="177"/>
      <c r="AB16" s="130"/>
      <c r="AC16" s="131" t="s">
        <v>71</v>
      </c>
      <c r="AD16" s="217"/>
    </row>
    <row r="17" spans="1:32" s="38" customFormat="1" ht="25.5" x14ac:dyDescent="0.2">
      <c r="A17" s="205" t="s">
        <v>72</v>
      </c>
      <c r="B17" s="131" t="s">
        <v>30</v>
      </c>
      <c r="C17" s="214">
        <f>IF(SUM(D17,E17,F17) &lt;&gt; 0,SUM(D17,E17,F17),"")</f>
        <v>6</v>
      </c>
      <c r="D17" s="124">
        <f>IF(SUM(H17,M17,W17) &lt;&gt; 0,SUM(H17,M17,W17),"")</f>
        <v>4</v>
      </c>
      <c r="E17" s="124" t="str">
        <f>IF(SUM(I17,O17,X17) &lt;&gt; 0,SUM(I17,O17,X17),"")</f>
        <v/>
      </c>
      <c r="F17" s="124">
        <f>IF(SUM(J17,P17,Y17) &lt;&gt; 0,SUM(J17,P17,Y17),"")</f>
        <v>2</v>
      </c>
      <c r="G17" s="215" t="str">
        <f>IF(SUM(S17,AA17) &lt;&gt; 0,SUM(,S17,AA17),"")</f>
        <v/>
      </c>
      <c r="H17" s="206"/>
      <c r="I17" s="109"/>
      <c r="J17" s="116"/>
      <c r="K17" s="117"/>
      <c r="L17" s="117"/>
      <c r="M17" s="122">
        <v>2</v>
      </c>
      <c r="N17" s="123" t="s">
        <v>14</v>
      </c>
      <c r="O17" s="124"/>
      <c r="P17" s="125"/>
      <c r="Q17" s="123"/>
      <c r="R17" s="126"/>
      <c r="S17" s="167"/>
      <c r="T17" s="127"/>
      <c r="U17" s="207"/>
      <c r="V17" s="117">
        <v>1</v>
      </c>
      <c r="W17" s="123">
        <v>2</v>
      </c>
      <c r="X17" s="124"/>
      <c r="Y17" s="124">
        <v>2</v>
      </c>
      <c r="Z17" s="126" t="s">
        <v>12</v>
      </c>
      <c r="AA17" s="167"/>
      <c r="AB17" s="127"/>
      <c r="AC17" s="131" t="s">
        <v>34</v>
      </c>
      <c r="AD17" s="191"/>
    </row>
    <row r="18" spans="1:32" s="38" customFormat="1" ht="12.75" x14ac:dyDescent="0.2">
      <c r="A18" s="205" t="s">
        <v>15</v>
      </c>
      <c r="B18" s="131" t="s">
        <v>30</v>
      </c>
      <c r="C18" s="214">
        <f t="shared" ref="C18:C20" si="16">IF(SUM(D18,E18,F18) &lt;&gt; 0,SUM(D18,E18,F18),"")</f>
        <v>6</v>
      </c>
      <c r="D18" s="124">
        <f t="shared" ref="D18:D20" si="17">IF(SUM(H18,M18,W18) &lt;&gt; 0,SUM(H18,M18,W18),"")</f>
        <v>4</v>
      </c>
      <c r="E18" s="124" t="str">
        <f t="shared" ref="E18:F23" si="18">IF(SUM(I18,O18,X18) &lt;&gt; 0,SUM(I18,O18,X18),"")</f>
        <v/>
      </c>
      <c r="F18" s="124">
        <f t="shared" si="18"/>
        <v>2</v>
      </c>
      <c r="G18" s="215" t="str">
        <f t="shared" si="10"/>
        <v/>
      </c>
      <c r="H18" s="206">
        <v>2</v>
      </c>
      <c r="I18" s="109"/>
      <c r="J18" s="116"/>
      <c r="K18" s="117"/>
      <c r="L18" s="117">
        <v>1</v>
      </c>
      <c r="M18" s="122">
        <v>2</v>
      </c>
      <c r="N18" s="123"/>
      <c r="O18" s="124"/>
      <c r="P18" s="125">
        <v>2</v>
      </c>
      <c r="Q18" s="123"/>
      <c r="R18" s="126" t="s">
        <v>12</v>
      </c>
      <c r="S18" s="167"/>
      <c r="T18" s="127"/>
      <c r="U18" s="207"/>
      <c r="V18" s="117"/>
      <c r="W18" s="123"/>
      <c r="X18" s="124"/>
      <c r="Y18" s="124"/>
      <c r="Z18" s="129"/>
      <c r="AA18" s="177"/>
      <c r="AB18" s="130"/>
      <c r="AC18" s="131" t="s">
        <v>19</v>
      </c>
      <c r="AD18" s="191"/>
    </row>
    <row r="19" spans="1:32" s="79" customFormat="1" ht="12.75" x14ac:dyDescent="0.2">
      <c r="A19" s="205" t="s">
        <v>38</v>
      </c>
      <c r="B19" s="131" t="s">
        <v>53</v>
      </c>
      <c r="C19" s="214">
        <f t="shared" si="16"/>
        <v>16</v>
      </c>
      <c r="D19" s="124">
        <f t="shared" si="17"/>
        <v>8</v>
      </c>
      <c r="E19" s="124">
        <f t="shared" si="18"/>
        <v>6</v>
      </c>
      <c r="F19" s="124">
        <f t="shared" si="18"/>
        <v>2</v>
      </c>
      <c r="G19" s="215">
        <f t="shared" si="10"/>
        <v>2</v>
      </c>
      <c r="H19" s="206">
        <v>2</v>
      </c>
      <c r="I19" s="109"/>
      <c r="J19" s="116"/>
      <c r="K19" s="117"/>
      <c r="L19" s="117">
        <v>1</v>
      </c>
      <c r="M19" s="122">
        <v>3</v>
      </c>
      <c r="N19" s="123"/>
      <c r="O19" s="124">
        <v>3</v>
      </c>
      <c r="P19" s="125">
        <v>2</v>
      </c>
      <c r="Q19" s="123"/>
      <c r="R19" s="126"/>
      <c r="S19" s="190">
        <v>2</v>
      </c>
      <c r="T19" s="127" t="s">
        <v>13</v>
      </c>
      <c r="U19" s="207"/>
      <c r="V19" s="117">
        <v>2</v>
      </c>
      <c r="W19" s="123">
        <v>3</v>
      </c>
      <c r="X19" s="124">
        <v>3</v>
      </c>
      <c r="Y19" s="124"/>
      <c r="Z19" s="129" t="s">
        <v>12</v>
      </c>
      <c r="AA19" s="177"/>
      <c r="AB19" s="130"/>
      <c r="AC19" s="208" t="s">
        <v>70</v>
      </c>
      <c r="AD19" s="191"/>
    </row>
    <row r="20" spans="1:32" s="38" customFormat="1" ht="12.75" x14ac:dyDescent="0.2">
      <c r="A20" s="205" t="s">
        <v>120</v>
      </c>
      <c r="B20" s="131" t="s">
        <v>30</v>
      </c>
      <c r="C20" s="214">
        <f t="shared" si="16"/>
        <v>6</v>
      </c>
      <c r="D20" s="124">
        <f t="shared" si="17"/>
        <v>4</v>
      </c>
      <c r="E20" s="124">
        <f t="shared" si="18"/>
        <v>2</v>
      </c>
      <c r="F20" s="124" t="str">
        <f t="shared" si="18"/>
        <v/>
      </c>
      <c r="G20" s="215" t="str">
        <f t="shared" si="10"/>
        <v/>
      </c>
      <c r="H20" s="206"/>
      <c r="I20" s="109"/>
      <c r="J20" s="116"/>
      <c r="K20" s="117"/>
      <c r="L20" s="117"/>
      <c r="M20" s="115">
        <v>2</v>
      </c>
      <c r="N20" s="108" t="s">
        <v>14</v>
      </c>
      <c r="O20" s="109"/>
      <c r="P20" s="116"/>
      <c r="Q20" s="108"/>
      <c r="R20" s="118"/>
      <c r="S20" s="168"/>
      <c r="T20" s="132"/>
      <c r="U20" s="207"/>
      <c r="V20" s="117">
        <v>1</v>
      </c>
      <c r="W20" s="108">
        <v>2</v>
      </c>
      <c r="X20" s="109">
        <v>2</v>
      </c>
      <c r="Y20" s="109"/>
      <c r="Z20" s="110" t="s">
        <v>12</v>
      </c>
      <c r="AA20" s="178"/>
      <c r="AB20" s="119"/>
      <c r="AC20" s="208" t="s">
        <v>70</v>
      </c>
      <c r="AD20" s="191"/>
    </row>
    <row r="21" spans="1:32" s="38" customFormat="1" ht="25.5" x14ac:dyDescent="0.2">
      <c r="A21" s="205" t="s">
        <v>125</v>
      </c>
      <c r="B21" s="131"/>
      <c r="C21" s="214">
        <f t="shared" ref="C21" si="19">IF(SUM(D21,E21,F21) &lt;&gt; 0,SUM(D21,E21,F21),"")</f>
        <v>2</v>
      </c>
      <c r="D21" s="124">
        <f t="shared" ref="D21" si="20">IF(SUM(H21,M21,W21) &lt;&gt; 0,SUM(H21,M21,W21),"")</f>
        <v>2</v>
      </c>
      <c r="E21" s="124" t="str">
        <f t="shared" ref="E21" si="21">IF(SUM(I21,O21,X21) &lt;&gt; 0,SUM(I21,O21,X21),"")</f>
        <v/>
      </c>
      <c r="F21" s="124" t="str">
        <f t="shared" ref="F21" si="22">IF(SUM(J21,P21,Y21) &lt;&gt; 0,SUM(J21,P21,Y21),"")</f>
        <v/>
      </c>
      <c r="G21" s="215" t="str">
        <f t="shared" ref="G21" si="23">IF(SUM(S21,AA21) &lt;&gt; 0,SUM(,S21,AA21),"")</f>
        <v/>
      </c>
      <c r="H21" s="247"/>
      <c r="I21" s="124"/>
      <c r="J21" s="125"/>
      <c r="K21" s="248"/>
      <c r="L21" s="248"/>
      <c r="M21" s="122"/>
      <c r="N21" s="123"/>
      <c r="O21" s="124"/>
      <c r="P21" s="125"/>
      <c r="Q21" s="123"/>
      <c r="R21" s="126"/>
      <c r="S21" s="167"/>
      <c r="T21" s="127"/>
      <c r="U21" s="249"/>
      <c r="V21" s="248"/>
      <c r="W21" s="123">
        <v>2</v>
      </c>
      <c r="X21" s="124"/>
      <c r="Y21" s="124"/>
      <c r="Z21" s="129"/>
      <c r="AA21" s="239"/>
      <c r="AB21" s="240"/>
      <c r="AC21" s="208" t="s">
        <v>70</v>
      </c>
      <c r="AD21" s="217"/>
    </row>
    <row r="22" spans="1:32" s="38" customFormat="1" ht="12.75" x14ac:dyDescent="0.2">
      <c r="A22" s="414" t="s">
        <v>74</v>
      </c>
      <c r="B22" s="415" t="s">
        <v>30</v>
      </c>
      <c r="C22" s="404">
        <f>IF(SUM(D22,E22,F22) &lt;&gt; 0,SUM(D22,E22,F22),"")</f>
        <v>6</v>
      </c>
      <c r="D22" s="405">
        <f>IF(SUM(H22,M22,W22) &lt;&gt; 0,SUM(H22,M22,W22),"")</f>
        <v>4</v>
      </c>
      <c r="E22" s="405" t="str">
        <f t="shared" si="18"/>
        <v/>
      </c>
      <c r="F22" s="405">
        <f t="shared" si="18"/>
        <v>2</v>
      </c>
      <c r="G22" s="406" t="str">
        <f t="shared" si="10"/>
        <v/>
      </c>
      <c r="H22" s="183">
        <v>2</v>
      </c>
      <c r="I22" s="405"/>
      <c r="J22" s="416"/>
      <c r="K22" s="417"/>
      <c r="L22" s="417">
        <v>1</v>
      </c>
      <c r="M22" s="418">
        <v>2</v>
      </c>
      <c r="N22" s="410"/>
      <c r="O22" s="405"/>
      <c r="P22" s="416">
        <v>2</v>
      </c>
      <c r="Q22" s="410"/>
      <c r="R22" s="419" t="s">
        <v>12</v>
      </c>
      <c r="S22" s="420"/>
      <c r="T22" s="421"/>
      <c r="U22" s="422"/>
      <c r="V22" s="417"/>
      <c r="W22" s="410"/>
      <c r="X22" s="405"/>
      <c r="Y22" s="405"/>
      <c r="Z22" s="423"/>
      <c r="AA22" s="424"/>
      <c r="AB22" s="425"/>
      <c r="AC22" s="426" t="s">
        <v>37</v>
      </c>
      <c r="AD22" s="191"/>
    </row>
    <row r="23" spans="1:32" customFormat="1" ht="26.25" thickBot="1" x14ac:dyDescent="0.25">
      <c r="A23" s="431" t="s">
        <v>152</v>
      </c>
      <c r="B23" s="432" t="s">
        <v>31</v>
      </c>
      <c r="C23" s="40">
        <f t="shared" ref="C23" si="24">IF(SUM(D23,E23,F23,G23) &lt;&gt; 0,SUM(D23,E23,F23,G23),"")</f>
        <v>8</v>
      </c>
      <c r="D23" s="41">
        <f t="shared" ref="D23" si="25">IF(SUM(H23,M23,W23) &lt;&gt; 0,SUM(H23,M23,W23),"")</f>
        <v>4</v>
      </c>
      <c r="E23" s="41" t="str">
        <f t="shared" si="18"/>
        <v/>
      </c>
      <c r="F23" s="41">
        <f t="shared" si="18"/>
        <v>4</v>
      </c>
      <c r="G23" s="164" t="str">
        <f t="shared" ref="G23" si="26">IF(SUM(S23,AA23) &lt;&gt; 0,SUM(S23,AA23),"")</f>
        <v/>
      </c>
      <c r="H23" s="42"/>
      <c r="I23" s="41"/>
      <c r="J23" s="43"/>
      <c r="K23" s="91"/>
      <c r="L23" s="44"/>
      <c r="M23" s="42">
        <v>2</v>
      </c>
      <c r="N23" s="45" t="s">
        <v>14</v>
      </c>
      <c r="O23" s="41"/>
      <c r="P23" s="43"/>
      <c r="Q23" s="45"/>
      <c r="R23" s="46"/>
      <c r="S23" s="173"/>
      <c r="T23" s="47"/>
      <c r="U23" s="90"/>
      <c r="V23" s="44"/>
      <c r="W23" s="45">
        <v>2</v>
      </c>
      <c r="X23" s="41"/>
      <c r="Y23" s="41">
        <v>4</v>
      </c>
      <c r="Z23" s="433" t="s">
        <v>12</v>
      </c>
      <c r="AA23" s="434"/>
      <c r="AB23" s="49"/>
      <c r="AC23" s="435" t="s">
        <v>153</v>
      </c>
      <c r="AD23" s="191"/>
    </row>
    <row r="24" spans="1:32" customFormat="1" ht="12.75" x14ac:dyDescent="0.2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2"/>
    </row>
    <row r="25" spans="1:32" ht="12.75" x14ac:dyDescent="0.2">
      <c r="A25" s="192" t="s">
        <v>25</v>
      </c>
      <c r="B25" s="191"/>
      <c r="C25" s="191"/>
      <c r="D25" s="191"/>
      <c r="E25" s="26" t="s">
        <v>87</v>
      </c>
      <c r="F25" s="26"/>
      <c r="G25" s="26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 t="s">
        <v>88</v>
      </c>
      <c r="S25" s="192"/>
      <c r="T25" s="192"/>
      <c r="U25" s="192"/>
      <c r="V25" s="192"/>
      <c r="W25" s="192"/>
      <c r="X25" s="191"/>
      <c r="Y25" s="191"/>
      <c r="Z25" s="191" t="s">
        <v>89</v>
      </c>
      <c r="AA25" s="191"/>
      <c r="AB25" s="191"/>
      <c r="AC25" s="191"/>
    </row>
  </sheetData>
  <mergeCells count="9">
    <mergeCell ref="AC7:AC8"/>
    <mergeCell ref="X1:AB1"/>
    <mergeCell ref="A4:B4"/>
    <mergeCell ref="A7:A8"/>
    <mergeCell ref="B7:B8"/>
    <mergeCell ref="C7:G7"/>
    <mergeCell ref="H7:J7"/>
    <mergeCell ref="K7:T7"/>
    <mergeCell ref="U7:AB7"/>
  </mergeCells>
  <phoneticPr fontId="6" type="noConversion"/>
  <pageMargins left="0.75" right="0.75" top="1" bottom="1" header="0.5" footer="0.5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zoomScaleNormal="100" workbookViewId="0">
      <selection activeCell="F18" sqref="F18:H18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62</v>
      </c>
      <c r="I6" s="4"/>
      <c r="J6" s="4"/>
      <c r="K6" s="4"/>
      <c r="L6" s="4"/>
      <c r="M6" s="104" t="s">
        <v>86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155</v>
      </c>
      <c r="AC6" s="2"/>
      <c r="AD6" s="26"/>
    </row>
    <row r="7" spans="1:30" customFormat="1" ht="39.75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25.5" x14ac:dyDescent="0.2">
      <c r="A9" s="57" t="s">
        <v>105</v>
      </c>
      <c r="B9" s="154">
        <v>340</v>
      </c>
      <c r="C9" s="155"/>
      <c r="D9" s="56"/>
      <c r="E9" s="56"/>
      <c r="F9" s="56"/>
      <c r="G9" s="189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90</v>
      </c>
      <c r="AD9" s="4"/>
    </row>
    <row r="10" spans="1:30" s="121" customFormat="1" ht="25.5" x14ac:dyDescent="0.2">
      <c r="A10" s="145" t="s">
        <v>106</v>
      </c>
      <c r="B10" s="106" t="s">
        <v>58</v>
      </c>
      <c r="C10" s="114">
        <f>IF(SUM(D10,E10,F10,G10) &lt;&gt; 0,SUM(D10,E10,F10,G10),"")</f>
        <v>18</v>
      </c>
      <c r="D10" s="109">
        <f>IF(SUM(H10,M10,W10) &lt;&gt; 0,SUM(H10,M10,W10),"")</f>
        <v>8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 t="s">
        <v>50</v>
      </c>
      <c r="M10" s="122">
        <v>8</v>
      </c>
      <c r="N10" s="123"/>
      <c r="O10" s="124">
        <v>8</v>
      </c>
      <c r="P10" s="125"/>
      <c r="Q10" s="123"/>
      <c r="R10" s="126" t="s">
        <v>50</v>
      </c>
      <c r="S10" s="190">
        <v>2</v>
      </c>
      <c r="T10" s="127" t="s">
        <v>13</v>
      </c>
      <c r="U10" s="128"/>
      <c r="V10" s="117"/>
      <c r="W10" s="123"/>
      <c r="X10" s="124"/>
      <c r="Y10" s="124"/>
      <c r="Z10" s="129"/>
      <c r="AA10" s="125"/>
      <c r="AB10" s="130"/>
      <c r="AC10" s="131" t="s">
        <v>51</v>
      </c>
      <c r="AD10" s="111"/>
    </row>
    <row r="11" spans="1:30" s="112" customFormat="1" ht="12.75" x14ac:dyDescent="0.2">
      <c r="A11" s="146" t="s">
        <v>107</v>
      </c>
      <c r="B11" s="106" t="s">
        <v>53</v>
      </c>
      <c r="C11" s="114">
        <f t="shared" ref="C11:C19" si="0">IF(SUM(D11,E11,F11,G11) &lt;&gt; 0,SUM(D11,E11,F11,G11),"")</f>
        <v>24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20</v>
      </c>
      <c r="F11" s="109" t="str">
        <f t="shared" ref="F11:F19" si="3">IF(SUM(J11,P11,Y11) &lt;&gt; 0,SUM(J11,P11,Y11),"")</f>
        <v/>
      </c>
      <c r="G11" s="106">
        <f t="shared" ref="G11:G19" si="4">IF(SUM(S11,AA11) &lt;&gt; 0,SUM(S11,AA11),"")</f>
        <v>4</v>
      </c>
      <c r="H11" s="147"/>
      <c r="I11" s="148"/>
      <c r="J11" s="149"/>
      <c r="K11" s="150"/>
      <c r="L11" s="151">
        <v>1</v>
      </c>
      <c r="M11" s="152"/>
      <c r="N11" s="153"/>
      <c r="O11" s="148">
        <v>10</v>
      </c>
      <c r="P11" s="149"/>
      <c r="Q11" s="153"/>
      <c r="R11" s="118"/>
      <c r="S11" s="149">
        <v>2</v>
      </c>
      <c r="T11" s="132" t="s">
        <v>13</v>
      </c>
      <c r="U11" s="128"/>
      <c r="V11" s="117">
        <v>2</v>
      </c>
      <c r="W11" s="108"/>
      <c r="X11" s="124">
        <v>10</v>
      </c>
      <c r="Y11" s="109"/>
      <c r="Z11" s="110"/>
      <c r="AA11" s="116">
        <v>2</v>
      </c>
      <c r="AB11" s="130" t="s">
        <v>13</v>
      </c>
      <c r="AC11" s="131" t="s">
        <v>51</v>
      </c>
      <c r="AD11" s="111"/>
    </row>
    <row r="12" spans="1:30" s="121" customFormat="1" ht="25.5" x14ac:dyDescent="0.2">
      <c r="A12" s="145" t="s">
        <v>66</v>
      </c>
      <c r="B12" s="113" t="s">
        <v>31</v>
      </c>
      <c r="C12" s="114">
        <f t="shared" si="0"/>
        <v>4</v>
      </c>
      <c r="D12" s="109">
        <f t="shared" si="1"/>
        <v>2</v>
      </c>
      <c r="E12" s="109">
        <f t="shared" si="2"/>
        <v>2</v>
      </c>
      <c r="F12" s="109" t="str">
        <f t="shared" si="3"/>
        <v/>
      </c>
      <c r="G12" s="106" t="str">
        <f t="shared" si="4"/>
        <v/>
      </c>
      <c r="H12" s="115"/>
      <c r="I12" s="109"/>
      <c r="J12" s="116"/>
      <c r="K12" s="117"/>
      <c r="L12" s="117">
        <v>1</v>
      </c>
      <c r="M12" s="122">
        <v>2</v>
      </c>
      <c r="N12" s="123"/>
      <c r="O12" s="124">
        <v>2</v>
      </c>
      <c r="P12" s="125"/>
      <c r="Q12" s="123"/>
      <c r="R12" s="126" t="s">
        <v>12</v>
      </c>
      <c r="S12" s="190"/>
      <c r="T12" s="127"/>
      <c r="U12" s="128"/>
      <c r="V12" s="117"/>
      <c r="W12" s="123"/>
      <c r="X12" s="124"/>
      <c r="Y12" s="124"/>
      <c r="Z12" s="129"/>
      <c r="AA12" s="125"/>
      <c r="AB12" s="130"/>
      <c r="AC12" s="131" t="s">
        <v>71</v>
      </c>
      <c r="AD12" s="111"/>
    </row>
    <row r="13" spans="1:30" s="121" customFormat="1" ht="38.25" x14ac:dyDescent="0.2">
      <c r="A13" s="145" t="s">
        <v>100</v>
      </c>
      <c r="B13" s="106" t="s">
        <v>30</v>
      </c>
      <c r="C13" s="114">
        <f t="shared" si="0"/>
        <v>8</v>
      </c>
      <c r="D13" s="109" t="str">
        <f t="shared" si="1"/>
        <v/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>
        <v>1</v>
      </c>
      <c r="M13" s="122"/>
      <c r="N13" s="123"/>
      <c r="O13" s="124">
        <v>6</v>
      </c>
      <c r="P13" s="125"/>
      <c r="Q13" s="123"/>
      <c r="R13" s="126"/>
      <c r="S13" s="190">
        <v>2</v>
      </c>
      <c r="T13" s="127" t="s">
        <v>13</v>
      </c>
      <c r="U13" s="128"/>
      <c r="V13" s="117"/>
      <c r="W13" s="123"/>
      <c r="X13" s="124"/>
      <c r="Y13" s="124"/>
      <c r="Z13" s="129"/>
      <c r="AA13" s="125"/>
      <c r="AB13" s="130"/>
      <c r="AC13" s="131" t="s">
        <v>51</v>
      </c>
      <c r="AD13" s="111"/>
    </row>
    <row r="14" spans="1:30" s="121" customFormat="1" ht="25.5" x14ac:dyDescent="0.2">
      <c r="A14" s="145" t="s">
        <v>108</v>
      </c>
      <c r="B14" s="106" t="s">
        <v>42</v>
      </c>
      <c r="C14" s="114">
        <f t="shared" si="0"/>
        <v>14</v>
      </c>
      <c r="D14" s="109" t="str">
        <f t="shared" si="1"/>
        <v/>
      </c>
      <c r="E14" s="109">
        <f t="shared" si="2"/>
        <v>12</v>
      </c>
      <c r="F14" s="109" t="str">
        <f t="shared" si="3"/>
        <v/>
      </c>
      <c r="G14" s="106">
        <f t="shared" si="4"/>
        <v>2</v>
      </c>
      <c r="H14" s="115"/>
      <c r="I14" s="109"/>
      <c r="J14" s="116"/>
      <c r="K14" s="117"/>
      <c r="L14" s="117"/>
      <c r="M14" s="115"/>
      <c r="N14" s="108"/>
      <c r="O14" s="109">
        <v>6</v>
      </c>
      <c r="P14" s="116"/>
      <c r="Q14" s="108"/>
      <c r="R14" s="118" t="s">
        <v>33</v>
      </c>
      <c r="S14" s="168"/>
      <c r="T14" s="132"/>
      <c r="U14" s="128"/>
      <c r="V14" s="117">
        <v>1</v>
      </c>
      <c r="W14" s="108"/>
      <c r="X14" s="109">
        <v>6</v>
      </c>
      <c r="Y14" s="109"/>
      <c r="Z14" s="110"/>
      <c r="AA14" s="116">
        <v>2</v>
      </c>
      <c r="AB14" s="119" t="s">
        <v>13</v>
      </c>
      <c r="AC14" s="131" t="s">
        <v>51</v>
      </c>
      <c r="AD14" s="111"/>
    </row>
    <row r="15" spans="1:30" s="121" customFormat="1" ht="12.75" x14ac:dyDescent="0.2">
      <c r="A15" s="146" t="s">
        <v>109</v>
      </c>
      <c r="B15" s="106" t="s">
        <v>30</v>
      </c>
      <c r="C15" s="114">
        <f t="shared" si="0"/>
        <v>6</v>
      </c>
      <c r="D15" s="109" t="str">
        <f t="shared" si="1"/>
        <v/>
      </c>
      <c r="E15" s="109">
        <f t="shared" si="2"/>
        <v>6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/>
      <c r="N15" s="108"/>
      <c r="O15" s="109">
        <v>2</v>
      </c>
      <c r="P15" s="116" t="s">
        <v>14</v>
      </c>
      <c r="Q15" s="108"/>
      <c r="R15" s="118"/>
      <c r="S15" s="168"/>
      <c r="T15" s="119"/>
      <c r="U15" s="120"/>
      <c r="V15" s="117"/>
      <c r="W15" s="108"/>
      <c r="X15" s="109">
        <v>4</v>
      </c>
      <c r="Y15" s="109"/>
      <c r="Z15" s="110" t="s">
        <v>33</v>
      </c>
      <c r="AA15" s="116"/>
      <c r="AB15" s="119"/>
      <c r="AC15" s="131" t="s">
        <v>51</v>
      </c>
      <c r="AD15" s="111"/>
    </row>
    <row r="16" spans="1:30" s="121" customFormat="1" ht="26.25" thickBot="1" x14ac:dyDescent="0.25">
      <c r="A16" s="133" t="s">
        <v>69</v>
      </c>
      <c r="B16" s="134" t="s">
        <v>110</v>
      </c>
      <c r="C16" s="185" t="str">
        <f t="shared" si="0"/>
        <v/>
      </c>
      <c r="D16" s="186" t="str">
        <f t="shared" si="1"/>
        <v/>
      </c>
      <c r="E16" s="186" t="str">
        <f t="shared" si="2"/>
        <v/>
      </c>
      <c r="F16" s="186" t="str">
        <f t="shared" si="3"/>
        <v/>
      </c>
      <c r="G16" s="187" t="str">
        <f t="shared" si="4"/>
        <v/>
      </c>
      <c r="H16" s="136"/>
      <c r="I16" s="135"/>
      <c r="J16" s="137"/>
      <c r="K16" s="138"/>
      <c r="L16" s="139"/>
      <c r="M16" s="136"/>
      <c r="N16" s="140"/>
      <c r="O16" s="135"/>
      <c r="P16" s="137"/>
      <c r="Q16" s="140"/>
      <c r="R16" s="141"/>
      <c r="S16" s="169"/>
      <c r="T16" s="142"/>
      <c r="U16" s="143"/>
      <c r="V16" s="139"/>
      <c r="W16" s="140"/>
      <c r="X16" s="135"/>
      <c r="Y16" s="135"/>
      <c r="Z16" s="141" t="s">
        <v>33</v>
      </c>
      <c r="AA16" s="169"/>
      <c r="AB16" s="144"/>
      <c r="AC16" s="138" t="s">
        <v>51</v>
      </c>
      <c r="AD16" s="111"/>
    </row>
    <row r="17" spans="1:30" customFormat="1" ht="12.75" x14ac:dyDescent="0.2">
      <c r="A17" s="4"/>
      <c r="B17" s="4"/>
      <c r="C17" s="183" t="str">
        <f t="shared" si="0"/>
        <v/>
      </c>
      <c r="D17" s="183" t="str">
        <f t="shared" si="1"/>
        <v/>
      </c>
      <c r="E17" s="183" t="str">
        <f t="shared" si="2"/>
        <v/>
      </c>
      <c r="F17" s="183" t="str">
        <f t="shared" si="3"/>
        <v/>
      </c>
      <c r="G17" s="183" t="str">
        <f t="shared" si="4"/>
        <v/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customFormat="1" ht="12.75" x14ac:dyDescent="0.2">
      <c r="A18" s="27" t="s">
        <v>25</v>
      </c>
      <c r="B18" s="4"/>
      <c r="C18" s="183" t="str">
        <f t="shared" si="0"/>
        <v/>
      </c>
      <c r="D18" s="183" t="str">
        <f t="shared" si="1"/>
        <v/>
      </c>
      <c r="E18" s="183" t="str">
        <f t="shared" si="2"/>
        <v/>
      </c>
      <c r="F18" s="455" t="s">
        <v>87</v>
      </c>
      <c r="G18" s="455"/>
      <c r="H18" s="45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7" t="s">
        <v>88</v>
      </c>
      <c r="U18" s="27"/>
      <c r="V18" s="27"/>
      <c r="W18" s="27"/>
      <c r="X18" s="27"/>
      <c r="Y18" s="27"/>
      <c r="Z18" s="4"/>
      <c r="AA18" s="4"/>
      <c r="AB18" s="4" t="s">
        <v>89</v>
      </c>
      <c r="AC18" s="4"/>
      <c r="AD18" s="4"/>
    </row>
    <row r="19" spans="1:30" ht="12.75" x14ac:dyDescent="0.2">
      <c r="C19" s="183" t="str">
        <f t="shared" si="0"/>
        <v/>
      </c>
      <c r="D19" s="183" t="str">
        <f t="shared" si="1"/>
        <v/>
      </c>
      <c r="E19" s="183" t="str">
        <f t="shared" si="2"/>
        <v/>
      </c>
      <c r="F19" s="183" t="str">
        <f t="shared" si="3"/>
        <v/>
      </c>
      <c r="G19" s="183" t="str">
        <f t="shared" si="4"/>
        <v/>
      </c>
    </row>
  </sheetData>
  <mergeCells count="10">
    <mergeCell ref="F18:H18"/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25" right="0.25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zoomScale="140" zoomScaleNormal="140" workbookViewId="0">
      <selection activeCell="Z21" sqref="Z21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3" t="s">
        <v>86</v>
      </c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4"/>
      <c r="Z6" s="194"/>
      <c r="AA6" s="194"/>
      <c r="AB6" s="194" t="s">
        <v>155</v>
      </c>
      <c r="AC6" s="195"/>
      <c r="AD6" s="105"/>
    </row>
    <row r="7" spans="1:30" customFormat="1" ht="52.5" customHeight="1" thickBot="1" x14ac:dyDescent="0.25">
      <c r="A7" s="453" t="s">
        <v>6</v>
      </c>
      <c r="B7" s="458" t="s">
        <v>28</v>
      </c>
      <c r="C7" s="460" t="s">
        <v>16</v>
      </c>
      <c r="D7" s="461"/>
      <c r="E7" s="461"/>
      <c r="F7" s="461"/>
      <c r="G7" s="462"/>
      <c r="H7" s="460" t="s">
        <v>7</v>
      </c>
      <c r="I7" s="461"/>
      <c r="J7" s="462"/>
      <c r="K7" s="460" t="s">
        <v>22</v>
      </c>
      <c r="L7" s="461"/>
      <c r="M7" s="461"/>
      <c r="N7" s="461"/>
      <c r="O7" s="461"/>
      <c r="P7" s="461"/>
      <c r="Q7" s="461"/>
      <c r="R7" s="461"/>
      <c r="S7" s="461"/>
      <c r="T7" s="462"/>
      <c r="U7" s="460" t="s">
        <v>23</v>
      </c>
      <c r="V7" s="461"/>
      <c r="W7" s="461"/>
      <c r="X7" s="461"/>
      <c r="Y7" s="461"/>
      <c r="Z7" s="461"/>
      <c r="AA7" s="461"/>
      <c r="AB7" s="462"/>
      <c r="AC7" s="453" t="s">
        <v>17</v>
      </c>
      <c r="AD7" s="4"/>
    </row>
    <row r="8" spans="1:30" customFormat="1" ht="76.5" thickBot="1" x14ac:dyDescent="0.25">
      <c r="A8" s="457"/>
      <c r="B8" s="463"/>
      <c r="C8" s="250" t="s">
        <v>0</v>
      </c>
      <c r="D8" s="237" t="s">
        <v>1</v>
      </c>
      <c r="E8" s="237" t="s">
        <v>2</v>
      </c>
      <c r="F8" s="237" t="s">
        <v>3</v>
      </c>
      <c r="G8" s="251" t="s">
        <v>117</v>
      </c>
      <c r="H8" s="198" t="s">
        <v>1</v>
      </c>
      <c r="I8" s="196" t="s">
        <v>2</v>
      </c>
      <c r="J8" s="199" t="s">
        <v>3</v>
      </c>
      <c r="K8" s="200" t="s">
        <v>76</v>
      </c>
      <c r="L8" s="200" t="s">
        <v>77</v>
      </c>
      <c r="M8" s="201" t="s">
        <v>1</v>
      </c>
      <c r="N8" s="202"/>
      <c r="O8" s="196" t="s">
        <v>2</v>
      </c>
      <c r="P8" s="203" t="s">
        <v>3</v>
      </c>
      <c r="Q8" s="204"/>
      <c r="R8" s="196" t="s">
        <v>4</v>
      </c>
      <c r="S8" s="197" t="s">
        <v>117</v>
      </c>
      <c r="T8" s="199" t="s">
        <v>5</v>
      </c>
      <c r="U8" s="200" t="s">
        <v>76</v>
      </c>
      <c r="V8" s="200" t="s">
        <v>77</v>
      </c>
      <c r="W8" s="202" t="s">
        <v>1</v>
      </c>
      <c r="X8" s="196" t="s">
        <v>2</v>
      </c>
      <c r="Y8" s="196" t="s">
        <v>3</v>
      </c>
      <c r="Z8" s="196" t="s">
        <v>4</v>
      </c>
      <c r="AA8" s="197" t="s">
        <v>117</v>
      </c>
      <c r="AB8" s="199" t="s">
        <v>5</v>
      </c>
      <c r="AC8" s="457"/>
      <c r="AD8" s="4"/>
    </row>
    <row r="9" spans="1:30" s="38" customFormat="1" ht="12.75" x14ac:dyDescent="0.2">
      <c r="A9" s="451" t="s">
        <v>121</v>
      </c>
      <c r="B9" s="341"/>
      <c r="C9" s="404">
        <f t="shared" ref="C9:C16" si="0">IF(SUM(D9,E9,F9) &lt;&gt; 0,SUM(D9,E9,F9),"")</f>
        <v>2</v>
      </c>
      <c r="D9" s="405">
        <f t="shared" ref="D9:D16" si="1">IF(SUM(H9,M9,W9) &lt;&gt; 0,SUM(H9,M9,W9),"")</f>
        <v>2</v>
      </c>
      <c r="E9" s="405" t="str">
        <f t="shared" ref="E9:F16" si="2">IF(SUM(I9,O9,X9) &lt;&gt; 0,SUM(I9,O9,X9),"")</f>
        <v/>
      </c>
      <c r="F9" s="405" t="str">
        <f t="shared" si="2"/>
        <v/>
      </c>
      <c r="G9" s="406" t="str">
        <f t="shared" ref="G9:G11" si="3">IF(SUM(S9,AA9) &lt;&gt; 0,SUM(,S9,AA9),"")</f>
        <v/>
      </c>
      <c r="H9" s="219"/>
      <c r="I9" s="407"/>
      <c r="J9" s="221"/>
      <c r="K9" s="218"/>
      <c r="L9" s="227"/>
      <c r="M9" s="228"/>
      <c r="N9" s="229"/>
      <c r="O9" s="225"/>
      <c r="P9" s="230"/>
      <c r="Q9" s="229"/>
      <c r="R9" s="225"/>
      <c r="S9" s="228"/>
      <c r="T9" s="235"/>
      <c r="U9" s="232"/>
      <c r="V9" s="236"/>
      <c r="W9" s="108">
        <v>2</v>
      </c>
      <c r="X9" s="224"/>
      <c r="Y9" s="224"/>
      <c r="Z9" s="224"/>
      <c r="AA9" s="226"/>
      <c r="AB9" s="231"/>
      <c r="AC9" s="234" t="s">
        <v>40</v>
      </c>
      <c r="AD9" s="4"/>
    </row>
    <row r="10" spans="1:30" s="38" customFormat="1" ht="12.75" x14ac:dyDescent="0.2">
      <c r="A10" s="48" t="s">
        <v>154</v>
      </c>
      <c r="B10" s="15" t="s">
        <v>29</v>
      </c>
      <c r="C10" s="411">
        <f t="shared" ref="C10" si="4">IF(SUM(D10,E10,F10,G10) &lt;&gt; 0,SUM(D10,E10,F10,G10),"")</f>
        <v>56</v>
      </c>
      <c r="D10" s="16">
        <f t="shared" si="1"/>
        <v>38</v>
      </c>
      <c r="E10" s="16" t="str">
        <f t="shared" si="2"/>
        <v/>
      </c>
      <c r="F10" s="16">
        <f t="shared" si="2"/>
        <v>18</v>
      </c>
      <c r="G10" s="412" t="str">
        <f t="shared" ref="G10" si="5">IF(SUM(S10,AA10) &lt;&gt; 0,SUM(S10,AA10),"")</f>
        <v/>
      </c>
      <c r="H10" s="17">
        <v>2</v>
      </c>
      <c r="I10" s="16"/>
      <c r="J10" s="19"/>
      <c r="K10" s="263"/>
      <c r="L10" s="75">
        <v>1</v>
      </c>
      <c r="M10" s="8">
        <v>18</v>
      </c>
      <c r="N10" s="9"/>
      <c r="O10" s="7"/>
      <c r="P10" s="10">
        <v>9</v>
      </c>
      <c r="Q10" s="9"/>
      <c r="R10" s="20" t="s">
        <v>12</v>
      </c>
      <c r="S10" s="171"/>
      <c r="T10" s="12"/>
      <c r="U10" s="89"/>
      <c r="V10" s="75">
        <v>2</v>
      </c>
      <c r="W10" s="9">
        <v>18</v>
      </c>
      <c r="X10" s="7"/>
      <c r="Y10" s="7">
        <v>9</v>
      </c>
      <c r="Z10" s="11" t="s">
        <v>33</v>
      </c>
      <c r="AA10" s="174"/>
      <c r="AB10" s="12"/>
      <c r="AC10" s="13" t="s">
        <v>153</v>
      </c>
      <c r="AD10" s="4"/>
    </row>
    <row r="11" spans="1:30" s="38" customFormat="1" ht="12.75" x14ac:dyDescent="0.2">
      <c r="A11" s="205" t="s">
        <v>10</v>
      </c>
      <c r="B11" s="208" t="s">
        <v>58</v>
      </c>
      <c r="C11" s="214">
        <f t="shared" si="0"/>
        <v>14</v>
      </c>
      <c r="D11" s="124" t="str">
        <f t="shared" si="1"/>
        <v/>
      </c>
      <c r="E11" s="124" t="str">
        <f t="shared" si="2"/>
        <v/>
      </c>
      <c r="F11" s="124">
        <f t="shared" si="2"/>
        <v>14</v>
      </c>
      <c r="G11" s="215" t="str">
        <f t="shared" si="3"/>
        <v/>
      </c>
      <c r="H11" s="206"/>
      <c r="I11" s="109"/>
      <c r="J11" s="116">
        <v>2</v>
      </c>
      <c r="K11" s="117"/>
      <c r="L11" s="117">
        <v>1</v>
      </c>
      <c r="M11" s="115"/>
      <c r="N11" s="108"/>
      <c r="O11" s="109"/>
      <c r="P11" s="116">
        <v>6</v>
      </c>
      <c r="Q11" s="108"/>
      <c r="R11" s="118" t="s">
        <v>12</v>
      </c>
      <c r="S11" s="168"/>
      <c r="T11" s="132"/>
      <c r="U11" s="207"/>
      <c r="V11" s="117">
        <v>2</v>
      </c>
      <c r="W11" s="108"/>
      <c r="X11" s="109"/>
      <c r="Y11" s="109">
        <v>6</v>
      </c>
      <c r="Z11" s="110" t="s">
        <v>12</v>
      </c>
      <c r="AA11" s="178"/>
      <c r="AB11" s="119"/>
      <c r="AC11" s="208" t="s">
        <v>18</v>
      </c>
      <c r="AD11" s="162"/>
    </row>
    <row r="12" spans="1:30" s="38" customFormat="1" ht="12.75" x14ac:dyDescent="0.2">
      <c r="A12" s="205" t="s">
        <v>118</v>
      </c>
      <c r="B12" s="131" t="s">
        <v>31</v>
      </c>
      <c r="C12" s="214">
        <f t="shared" si="0"/>
        <v>6</v>
      </c>
      <c r="D12" s="124">
        <f t="shared" si="1"/>
        <v>4</v>
      </c>
      <c r="E12" s="124" t="str">
        <f t="shared" si="2"/>
        <v/>
      </c>
      <c r="F12" s="124">
        <f t="shared" si="2"/>
        <v>2</v>
      </c>
      <c r="G12" s="215" t="str">
        <f>IF(SUM(S12,AA12) &lt;&gt; 0,SUM(,S12,AA12),"")</f>
        <v/>
      </c>
      <c r="H12" s="206"/>
      <c r="I12" s="109"/>
      <c r="J12" s="116"/>
      <c r="K12" s="117"/>
      <c r="L12" s="117"/>
      <c r="M12" s="122">
        <v>2</v>
      </c>
      <c r="N12" s="123" t="s">
        <v>14</v>
      </c>
      <c r="O12" s="124"/>
      <c r="P12" s="125"/>
      <c r="Q12" s="123"/>
      <c r="R12" s="126"/>
      <c r="S12" s="167"/>
      <c r="T12" s="127"/>
      <c r="U12" s="207"/>
      <c r="V12" s="117">
        <v>1</v>
      </c>
      <c r="W12" s="123">
        <v>2</v>
      </c>
      <c r="X12" s="124"/>
      <c r="Y12" s="124">
        <v>2</v>
      </c>
      <c r="Z12" s="129" t="s">
        <v>12</v>
      </c>
      <c r="AA12" s="177"/>
      <c r="AB12" s="130"/>
      <c r="AC12" s="131" t="s">
        <v>119</v>
      </c>
      <c r="AD12" s="217"/>
    </row>
    <row r="13" spans="1:30" s="38" customFormat="1" ht="12.75" x14ac:dyDescent="0.2">
      <c r="A13" s="205" t="s">
        <v>11</v>
      </c>
      <c r="B13" s="131" t="s">
        <v>45</v>
      </c>
      <c r="C13" s="214">
        <f t="shared" si="0"/>
        <v>18</v>
      </c>
      <c r="D13" s="124">
        <f t="shared" si="1"/>
        <v>10</v>
      </c>
      <c r="E13" s="124" t="str">
        <f t="shared" si="2"/>
        <v/>
      </c>
      <c r="F13" s="124">
        <f t="shared" si="2"/>
        <v>8</v>
      </c>
      <c r="G13" s="215">
        <f>IF(SUM(S13,AA13) &lt;&gt; 0,SUM(,S13,AA13),"")</f>
        <v>4</v>
      </c>
      <c r="H13" s="206">
        <v>2</v>
      </c>
      <c r="I13" s="109"/>
      <c r="J13" s="116"/>
      <c r="K13" s="117">
        <v>1</v>
      </c>
      <c r="L13" s="117"/>
      <c r="M13" s="122">
        <v>4</v>
      </c>
      <c r="N13" s="123"/>
      <c r="O13" s="124"/>
      <c r="P13" s="125">
        <v>4</v>
      </c>
      <c r="Q13" s="123"/>
      <c r="R13" s="126"/>
      <c r="S13" s="190">
        <v>2</v>
      </c>
      <c r="T13" s="127" t="s">
        <v>13</v>
      </c>
      <c r="U13" s="207">
        <v>2</v>
      </c>
      <c r="V13" s="117"/>
      <c r="W13" s="123">
        <v>4</v>
      </c>
      <c r="X13" s="124"/>
      <c r="Y13" s="124">
        <v>4</v>
      </c>
      <c r="Z13" s="129"/>
      <c r="AA13" s="125">
        <v>2</v>
      </c>
      <c r="AB13" s="130" t="s">
        <v>13</v>
      </c>
      <c r="AC13" s="131" t="s">
        <v>61</v>
      </c>
      <c r="AD13" s="217"/>
    </row>
    <row r="14" spans="1:30" s="38" customFormat="1" ht="12.75" x14ac:dyDescent="0.2">
      <c r="A14" s="205" t="s">
        <v>41</v>
      </c>
      <c r="B14" s="131" t="s">
        <v>32</v>
      </c>
      <c r="C14" s="214">
        <f t="shared" si="0"/>
        <v>8</v>
      </c>
      <c r="D14" s="124">
        <f t="shared" si="1"/>
        <v>4</v>
      </c>
      <c r="E14" s="124">
        <f t="shared" si="2"/>
        <v>2</v>
      </c>
      <c r="F14" s="124">
        <f t="shared" si="2"/>
        <v>2</v>
      </c>
      <c r="G14" s="215">
        <f t="shared" ref="G14:G22" si="6">IF(SUM(S14,AA14) &lt;&gt; 0,SUM(,S14,AA14),"")</f>
        <v>2</v>
      </c>
      <c r="H14" s="206"/>
      <c r="I14" s="109"/>
      <c r="J14" s="116"/>
      <c r="K14" s="117"/>
      <c r="L14" s="117"/>
      <c r="M14" s="122">
        <v>2</v>
      </c>
      <c r="N14" s="123" t="s">
        <v>14</v>
      </c>
      <c r="O14" s="124"/>
      <c r="P14" s="125"/>
      <c r="Q14" s="123"/>
      <c r="R14" s="126"/>
      <c r="S14" s="190"/>
      <c r="T14" s="127"/>
      <c r="U14" s="207">
        <v>1</v>
      </c>
      <c r="V14" s="117"/>
      <c r="W14" s="123">
        <v>2</v>
      </c>
      <c r="X14" s="124">
        <v>2</v>
      </c>
      <c r="Y14" s="124">
        <v>2</v>
      </c>
      <c r="Z14" s="129"/>
      <c r="AA14" s="125">
        <v>2</v>
      </c>
      <c r="AB14" s="130" t="s">
        <v>13</v>
      </c>
      <c r="AC14" s="131" t="s">
        <v>43</v>
      </c>
      <c r="AD14" s="217"/>
    </row>
    <row r="15" spans="1:30" s="38" customFormat="1" ht="12.75" x14ac:dyDescent="0.2">
      <c r="A15" s="205" t="s">
        <v>123</v>
      </c>
      <c r="B15" s="131"/>
      <c r="C15" s="214">
        <f t="shared" si="0"/>
        <v>2</v>
      </c>
      <c r="D15" s="124">
        <f t="shared" si="1"/>
        <v>2</v>
      </c>
      <c r="E15" s="124" t="str">
        <f t="shared" si="2"/>
        <v/>
      </c>
      <c r="F15" s="124" t="str">
        <f t="shared" si="2"/>
        <v/>
      </c>
      <c r="G15" s="215" t="str">
        <f t="shared" si="6"/>
        <v/>
      </c>
      <c r="H15" s="206"/>
      <c r="I15" s="109"/>
      <c r="J15" s="116"/>
      <c r="K15" s="117"/>
      <c r="L15" s="117"/>
      <c r="M15" s="122"/>
      <c r="N15" s="123"/>
      <c r="O15" s="124"/>
      <c r="P15" s="125"/>
      <c r="Q15" s="123"/>
      <c r="R15" s="126"/>
      <c r="S15" s="167"/>
      <c r="T15" s="127"/>
      <c r="U15" s="207"/>
      <c r="V15" s="117"/>
      <c r="W15" s="123">
        <v>2</v>
      </c>
      <c r="X15" s="124"/>
      <c r="Y15" s="124"/>
      <c r="Z15" s="129"/>
      <c r="AA15" s="177"/>
      <c r="AB15" s="130"/>
      <c r="AC15" s="131" t="s">
        <v>40</v>
      </c>
      <c r="AD15" s="217"/>
    </row>
    <row r="16" spans="1:30" s="38" customFormat="1" ht="25.5" x14ac:dyDescent="0.2">
      <c r="A16" s="205" t="s">
        <v>124</v>
      </c>
      <c r="B16" s="131"/>
      <c r="C16" s="214">
        <f t="shared" si="0"/>
        <v>2</v>
      </c>
      <c r="D16" s="124">
        <f t="shared" si="1"/>
        <v>2</v>
      </c>
      <c r="E16" s="124" t="str">
        <f t="shared" si="2"/>
        <v/>
      </c>
      <c r="F16" s="124" t="str">
        <f t="shared" si="2"/>
        <v/>
      </c>
      <c r="G16" s="215" t="str">
        <f t="shared" si="6"/>
        <v/>
      </c>
      <c r="H16" s="206"/>
      <c r="I16" s="109"/>
      <c r="J16" s="116"/>
      <c r="K16" s="117"/>
      <c r="L16" s="117"/>
      <c r="M16" s="122"/>
      <c r="N16" s="123"/>
      <c r="O16" s="124"/>
      <c r="P16" s="125"/>
      <c r="Q16" s="123"/>
      <c r="R16" s="126"/>
      <c r="S16" s="167"/>
      <c r="T16" s="127"/>
      <c r="U16" s="207"/>
      <c r="V16" s="117"/>
      <c r="W16" s="123">
        <v>2</v>
      </c>
      <c r="X16" s="124"/>
      <c r="Y16" s="124"/>
      <c r="Z16" s="129"/>
      <c r="AA16" s="177"/>
      <c r="AB16" s="130"/>
      <c r="AC16" s="131" t="s">
        <v>71</v>
      </c>
      <c r="AD16" s="4"/>
    </row>
    <row r="17" spans="1:32" s="38" customFormat="1" ht="25.5" x14ac:dyDescent="0.2">
      <c r="A17" s="205" t="s">
        <v>72</v>
      </c>
      <c r="B17" s="131" t="s">
        <v>30</v>
      </c>
      <c r="C17" s="214">
        <f>IF(SUM(D17,E17,F17) &lt;&gt; 0,SUM(D17,E17,F17),"")</f>
        <v>6</v>
      </c>
      <c r="D17" s="124">
        <f>IF(SUM(H17,M17,W17) &lt;&gt; 0,SUM(H17,M17,W17),"")</f>
        <v>4</v>
      </c>
      <c r="E17" s="124" t="str">
        <f>IF(SUM(I17,O17,X17) &lt;&gt; 0,SUM(I17,O17,X17),"")</f>
        <v/>
      </c>
      <c r="F17" s="124">
        <f>IF(SUM(J17,P17,Y17) &lt;&gt; 0,SUM(J17,P17,Y17),"")</f>
        <v>2</v>
      </c>
      <c r="G17" s="215" t="str">
        <f>IF(SUM(S17,AA17) &lt;&gt; 0,SUM(,S17,AA17),"")</f>
        <v/>
      </c>
      <c r="H17" s="206"/>
      <c r="I17" s="109"/>
      <c r="J17" s="116"/>
      <c r="K17" s="117"/>
      <c r="L17" s="117"/>
      <c r="M17" s="122">
        <v>2</v>
      </c>
      <c r="N17" s="123" t="s">
        <v>14</v>
      </c>
      <c r="O17" s="124"/>
      <c r="P17" s="125"/>
      <c r="Q17" s="123"/>
      <c r="R17" s="126"/>
      <c r="S17" s="167"/>
      <c r="T17" s="127"/>
      <c r="U17" s="207"/>
      <c r="V17" s="117">
        <v>1</v>
      </c>
      <c r="W17" s="123">
        <v>2</v>
      </c>
      <c r="X17" s="124"/>
      <c r="Y17" s="124">
        <v>2</v>
      </c>
      <c r="Z17" s="126" t="s">
        <v>12</v>
      </c>
      <c r="AA17" s="167"/>
      <c r="AB17" s="127"/>
      <c r="AC17" s="131" t="s">
        <v>34</v>
      </c>
      <c r="AD17" s="216"/>
    </row>
    <row r="18" spans="1:32" s="38" customFormat="1" ht="12.75" x14ac:dyDescent="0.2">
      <c r="A18" s="205" t="s">
        <v>15</v>
      </c>
      <c r="B18" s="131" t="s">
        <v>30</v>
      </c>
      <c r="C18" s="214">
        <f t="shared" ref="C18:C21" si="7">IF(SUM(D18,E18,F18) &lt;&gt; 0,SUM(D18,E18,F18),"")</f>
        <v>6</v>
      </c>
      <c r="D18" s="124">
        <f t="shared" ref="D18:D21" si="8">IF(SUM(H18,M18,W18) &lt;&gt; 0,SUM(H18,M18,W18),"")</f>
        <v>4</v>
      </c>
      <c r="E18" s="124" t="str">
        <f t="shared" ref="E18:F23" si="9">IF(SUM(I18,O18,X18) &lt;&gt; 0,SUM(I18,O18,X18),"")</f>
        <v/>
      </c>
      <c r="F18" s="124">
        <f t="shared" si="9"/>
        <v>2</v>
      </c>
      <c r="G18" s="215" t="str">
        <f t="shared" si="6"/>
        <v/>
      </c>
      <c r="H18" s="206">
        <v>2</v>
      </c>
      <c r="I18" s="109"/>
      <c r="J18" s="116"/>
      <c r="K18" s="117"/>
      <c r="L18" s="117">
        <v>1</v>
      </c>
      <c r="M18" s="122">
        <v>2</v>
      </c>
      <c r="N18" s="123"/>
      <c r="O18" s="124"/>
      <c r="P18" s="125">
        <v>2</v>
      </c>
      <c r="Q18" s="123"/>
      <c r="R18" s="126" t="s">
        <v>12</v>
      </c>
      <c r="S18" s="167"/>
      <c r="T18" s="127"/>
      <c r="U18" s="207"/>
      <c r="V18" s="117"/>
      <c r="W18" s="123"/>
      <c r="X18" s="124"/>
      <c r="Y18" s="124"/>
      <c r="Z18" s="129"/>
      <c r="AA18" s="177"/>
      <c r="AB18" s="130"/>
      <c r="AC18" s="131" t="s">
        <v>19</v>
      </c>
      <c r="AD18" s="4"/>
    </row>
    <row r="19" spans="1:32" s="38" customFormat="1" ht="12.75" x14ac:dyDescent="0.2">
      <c r="A19" s="205" t="s">
        <v>38</v>
      </c>
      <c r="B19" s="131" t="s">
        <v>53</v>
      </c>
      <c r="C19" s="214">
        <f t="shared" si="7"/>
        <v>16</v>
      </c>
      <c r="D19" s="124">
        <f t="shared" si="8"/>
        <v>8</v>
      </c>
      <c r="E19" s="124">
        <f t="shared" si="9"/>
        <v>6</v>
      </c>
      <c r="F19" s="124">
        <f t="shared" si="9"/>
        <v>2</v>
      </c>
      <c r="G19" s="215">
        <f t="shared" si="6"/>
        <v>2</v>
      </c>
      <c r="H19" s="206">
        <v>2</v>
      </c>
      <c r="I19" s="109"/>
      <c r="J19" s="116"/>
      <c r="K19" s="117"/>
      <c r="L19" s="117">
        <v>1</v>
      </c>
      <c r="M19" s="122">
        <v>3</v>
      </c>
      <c r="N19" s="123"/>
      <c r="O19" s="124">
        <v>3</v>
      </c>
      <c r="P19" s="125">
        <v>2</v>
      </c>
      <c r="Q19" s="123"/>
      <c r="R19" s="126"/>
      <c r="S19" s="190">
        <v>2</v>
      </c>
      <c r="T19" s="127" t="s">
        <v>13</v>
      </c>
      <c r="U19" s="207"/>
      <c r="V19" s="117">
        <v>2</v>
      </c>
      <c r="W19" s="123">
        <v>3</v>
      </c>
      <c r="X19" s="124">
        <v>3</v>
      </c>
      <c r="Y19" s="124"/>
      <c r="Z19" s="129" t="s">
        <v>12</v>
      </c>
      <c r="AA19" s="177"/>
      <c r="AB19" s="130"/>
      <c r="AC19" s="208" t="s">
        <v>70</v>
      </c>
      <c r="AD19" s="4"/>
    </row>
    <row r="20" spans="1:32" s="79" customFormat="1" ht="12.75" x14ac:dyDescent="0.2">
      <c r="A20" s="205" t="s">
        <v>120</v>
      </c>
      <c r="B20" s="131" t="s">
        <v>30</v>
      </c>
      <c r="C20" s="214">
        <f t="shared" si="7"/>
        <v>6</v>
      </c>
      <c r="D20" s="124">
        <f t="shared" si="8"/>
        <v>4</v>
      </c>
      <c r="E20" s="124">
        <f t="shared" si="9"/>
        <v>2</v>
      </c>
      <c r="F20" s="124" t="str">
        <f t="shared" si="9"/>
        <v/>
      </c>
      <c r="G20" s="215" t="str">
        <f t="shared" si="6"/>
        <v/>
      </c>
      <c r="H20" s="206"/>
      <c r="I20" s="109"/>
      <c r="J20" s="116"/>
      <c r="K20" s="117"/>
      <c r="L20" s="117"/>
      <c r="M20" s="115">
        <v>2</v>
      </c>
      <c r="N20" s="108" t="s">
        <v>14</v>
      </c>
      <c r="O20" s="109"/>
      <c r="P20" s="116"/>
      <c r="Q20" s="108"/>
      <c r="R20" s="118"/>
      <c r="S20" s="168"/>
      <c r="T20" s="132"/>
      <c r="U20" s="207"/>
      <c r="V20" s="117">
        <v>1</v>
      </c>
      <c r="W20" s="108">
        <v>2</v>
      </c>
      <c r="X20" s="109">
        <v>2</v>
      </c>
      <c r="Y20" s="109"/>
      <c r="Z20" s="110" t="s">
        <v>12</v>
      </c>
      <c r="AA20" s="178"/>
      <c r="AB20" s="119"/>
      <c r="AC20" s="208" t="s">
        <v>70</v>
      </c>
      <c r="AD20" s="4"/>
    </row>
    <row r="21" spans="1:32" s="38" customFormat="1" ht="25.5" x14ac:dyDescent="0.2">
      <c r="A21" s="205" t="s">
        <v>125</v>
      </c>
      <c r="B21" s="131"/>
      <c r="C21" s="214">
        <f t="shared" si="7"/>
        <v>2</v>
      </c>
      <c r="D21" s="124">
        <f t="shared" si="8"/>
        <v>2</v>
      </c>
      <c r="E21" s="124" t="str">
        <f t="shared" si="9"/>
        <v/>
      </c>
      <c r="F21" s="124" t="str">
        <f t="shared" si="9"/>
        <v/>
      </c>
      <c r="G21" s="215" t="str">
        <f t="shared" si="6"/>
        <v/>
      </c>
      <c r="H21" s="247"/>
      <c r="I21" s="124"/>
      <c r="J21" s="125"/>
      <c r="K21" s="248"/>
      <c r="L21" s="248"/>
      <c r="M21" s="122"/>
      <c r="N21" s="123"/>
      <c r="O21" s="124"/>
      <c r="P21" s="125"/>
      <c r="Q21" s="123"/>
      <c r="R21" s="126"/>
      <c r="S21" s="167"/>
      <c r="T21" s="127"/>
      <c r="U21" s="249"/>
      <c r="V21" s="248"/>
      <c r="W21" s="123">
        <v>2</v>
      </c>
      <c r="X21" s="124"/>
      <c r="Y21" s="124"/>
      <c r="Z21" s="129"/>
      <c r="AA21" s="239"/>
      <c r="AB21" s="240"/>
      <c r="AC21" s="208" t="s">
        <v>70</v>
      </c>
      <c r="AD21" s="4"/>
    </row>
    <row r="22" spans="1:32" s="38" customFormat="1" ht="12.75" x14ac:dyDescent="0.2">
      <c r="A22" s="414" t="s">
        <v>74</v>
      </c>
      <c r="B22" s="415" t="s">
        <v>30</v>
      </c>
      <c r="C22" s="404">
        <f>IF(SUM(D22,E22,F22) &lt;&gt; 0,SUM(D22,E22,F22),"")</f>
        <v>6</v>
      </c>
      <c r="D22" s="405">
        <f>IF(SUM(H22,M22,W22) &lt;&gt; 0,SUM(H22,M22,W22),"")</f>
        <v>4</v>
      </c>
      <c r="E22" s="405" t="str">
        <f t="shared" si="9"/>
        <v/>
      </c>
      <c r="F22" s="405">
        <f t="shared" si="9"/>
        <v>2</v>
      </c>
      <c r="G22" s="406" t="str">
        <f t="shared" si="6"/>
        <v/>
      </c>
      <c r="H22" s="183">
        <v>2</v>
      </c>
      <c r="I22" s="405"/>
      <c r="J22" s="416"/>
      <c r="K22" s="417"/>
      <c r="L22" s="417">
        <v>1</v>
      </c>
      <c r="M22" s="418">
        <v>2</v>
      </c>
      <c r="N22" s="410"/>
      <c r="O22" s="405"/>
      <c r="P22" s="416">
        <v>2</v>
      </c>
      <c r="Q22" s="410"/>
      <c r="R22" s="419" t="s">
        <v>12</v>
      </c>
      <c r="S22" s="420"/>
      <c r="T22" s="421"/>
      <c r="U22" s="422"/>
      <c r="V22" s="417"/>
      <c r="W22" s="410"/>
      <c r="X22" s="405"/>
      <c r="Y22" s="405"/>
      <c r="Z22" s="423"/>
      <c r="AA22" s="424"/>
      <c r="AB22" s="425"/>
      <c r="AC22" s="426" t="s">
        <v>51</v>
      </c>
      <c r="AD22" s="4"/>
    </row>
    <row r="23" spans="1:32" customFormat="1" ht="26.25" thickBot="1" x14ac:dyDescent="0.25">
      <c r="A23" s="431" t="s">
        <v>152</v>
      </c>
      <c r="B23" s="432" t="s">
        <v>31</v>
      </c>
      <c r="C23" s="40">
        <f t="shared" ref="C23" si="10">IF(SUM(D23,E23,F23,G23) &lt;&gt; 0,SUM(D23,E23,F23,G23),"")</f>
        <v>8</v>
      </c>
      <c r="D23" s="41">
        <f t="shared" ref="D23" si="11">IF(SUM(H23,M23,W23) &lt;&gt; 0,SUM(H23,M23,W23),"")</f>
        <v>4</v>
      </c>
      <c r="E23" s="41" t="str">
        <f t="shared" si="9"/>
        <v/>
      </c>
      <c r="F23" s="41">
        <f t="shared" si="9"/>
        <v>4</v>
      </c>
      <c r="G23" s="164" t="str">
        <f t="shared" ref="G23" si="12">IF(SUM(S23,AA23) &lt;&gt; 0,SUM(S23,AA23),"")</f>
        <v/>
      </c>
      <c r="H23" s="42"/>
      <c r="I23" s="41"/>
      <c r="J23" s="43"/>
      <c r="K23" s="91"/>
      <c r="L23" s="44"/>
      <c r="M23" s="42">
        <v>2</v>
      </c>
      <c r="N23" s="45" t="s">
        <v>14</v>
      </c>
      <c r="O23" s="41"/>
      <c r="P23" s="43"/>
      <c r="Q23" s="45"/>
      <c r="R23" s="46"/>
      <c r="S23" s="173"/>
      <c r="T23" s="47"/>
      <c r="U23" s="90"/>
      <c r="V23" s="44"/>
      <c r="W23" s="45">
        <v>2</v>
      </c>
      <c r="X23" s="41"/>
      <c r="Y23" s="41">
        <v>4</v>
      </c>
      <c r="Z23" s="433" t="s">
        <v>12</v>
      </c>
      <c r="AA23" s="434"/>
      <c r="AB23" s="49"/>
      <c r="AC23" s="435" t="s">
        <v>153</v>
      </c>
      <c r="AD23" s="4"/>
    </row>
    <row r="24" spans="1:32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"/>
    </row>
    <row r="25" spans="1:32" ht="12.75" x14ac:dyDescent="0.2">
      <c r="A25" s="27" t="s">
        <v>25</v>
      </c>
      <c r="B25" s="4"/>
      <c r="C25" s="4"/>
      <c r="D25" s="4"/>
      <c r="E25" s="26" t="s">
        <v>87</v>
      </c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27" t="s">
        <v>88</v>
      </c>
      <c r="S25" s="27"/>
      <c r="T25" s="27"/>
      <c r="U25" s="27"/>
      <c r="V25" s="27"/>
      <c r="W25" s="27"/>
      <c r="X25" s="4"/>
      <c r="Y25" s="4"/>
      <c r="Z25" s="4" t="s">
        <v>89</v>
      </c>
      <c r="AA25" s="4"/>
      <c r="AB25" s="4"/>
      <c r="AC25" s="4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opLeftCell="A7" zoomScale="140" zoomScaleNormal="140" workbookViewId="0">
      <selection activeCell="V13" sqref="V13"/>
    </sheetView>
  </sheetViews>
  <sheetFormatPr defaultRowHeight="12" x14ac:dyDescent="0.2"/>
  <cols>
    <col min="1" max="1" width="34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42578125" style="1" customWidth="1"/>
    <col min="18" max="18" width="6.285156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81</v>
      </c>
      <c r="E5" s="26"/>
      <c r="F5" s="26"/>
      <c r="G5" s="26"/>
      <c r="H5" s="28" t="s">
        <v>82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86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155</v>
      </c>
      <c r="AC6" s="26"/>
      <c r="AD6" s="26"/>
    </row>
    <row r="7" spans="1:30" customFormat="1" ht="50.25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E25" si="0">IF(SUM(I9,O9,X9) &lt;&gt; 0,SUM(I9,O9,X9),"")</f>
        <v/>
      </c>
      <c r="F9" s="37">
        <f t="shared" ref="F9:F25" si="1">IF(SUM(J9,P9,Y9) &lt;&gt; 0,SUM(J9,P9,Y9),"")</f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58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0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78</v>
      </c>
      <c r="AD10" s="4"/>
    </row>
    <row r="11" spans="1:30" s="38" customFormat="1" ht="12.75" x14ac:dyDescent="0.2">
      <c r="A11" s="48" t="s">
        <v>93</v>
      </c>
      <c r="B11" s="15" t="s">
        <v>30</v>
      </c>
      <c r="C11" s="6">
        <f t="shared" ref="C11:C12" si="2">IF(SUM(D11,E11,F11,G11) &lt;&gt; 0,SUM(D11,E11,F11,G11),"")</f>
        <v>10</v>
      </c>
      <c r="D11" s="7">
        <f t="shared" ref="D11:D12" si="3">IF(SUM(H11,M11,W11) &lt;&gt; 0,SUM(H11,M11,W11),"")</f>
        <v>6</v>
      </c>
      <c r="E11" s="7">
        <f t="shared" ref="E11:E12" si="4">IF(SUM(I11,O11,X11) &lt;&gt; 0,SUM(I11,O11,X11),"")</f>
        <v>2</v>
      </c>
      <c r="F11" s="7">
        <f t="shared" ref="F11:F12" si="5">IF(SUM(J11,P11,Y11) &lt;&gt; 0,SUM(J11,P11,Y11),"")</f>
        <v>2</v>
      </c>
      <c r="G11" s="7" t="str">
        <f t="shared" ref="G11:G12" si="6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1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94</v>
      </c>
      <c r="AD11" s="217"/>
    </row>
    <row r="12" spans="1:30" s="38" customFormat="1" ht="12.75" x14ac:dyDescent="0.2">
      <c r="A12" s="48" t="s">
        <v>102</v>
      </c>
      <c r="B12" s="15" t="s">
        <v>31</v>
      </c>
      <c r="C12" s="6">
        <f t="shared" si="2"/>
        <v>6</v>
      </c>
      <c r="D12" s="7">
        <f t="shared" si="3"/>
        <v>4</v>
      </c>
      <c r="E12" s="7" t="str">
        <f t="shared" si="4"/>
        <v/>
      </c>
      <c r="F12" s="7">
        <f t="shared" si="5"/>
        <v>2</v>
      </c>
      <c r="G12" s="7" t="str">
        <f t="shared" si="6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1"/>
      <c r="T12" s="54"/>
      <c r="U12" s="87"/>
      <c r="V12" s="39"/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90</v>
      </c>
      <c r="AD12" s="217"/>
    </row>
    <row r="13" spans="1:30" s="38" customFormat="1" ht="12.75" x14ac:dyDescent="0.2">
      <c r="A13" s="48" t="s">
        <v>63</v>
      </c>
      <c r="B13" s="15" t="s">
        <v>31</v>
      </c>
      <c r="C13" s="6">
        <f t="shared" ref="C13:C24" si="7">IF(SUM(D13,E13,F13,G13) &lt;&gt; 0,SUM(D13,E13,F13,G13),"")</f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1"/>
        <v>2</v>
      </c>
      <c r="G13" s="7" t="str">
        <f t="shared" ref="G13:G24" si="8">IF(SUM(S13,AA13) &lt;&gt; 0,SUM(S13,AA13),"")</f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1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7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1"/>
        <v>4</v>
      </c>
      <c r="G14" s="7" t="str">
        <f t="shared" si="8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0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61</v>
      </c>
      <c r="AD14" s="4"/>
    </row>
    <row r="15" spans="1:30" s="38" customFormat="1" ht="12.75" x14ac:dyDescent="0.2">
      <c r="A15" s="48" t="s">
        <v>122</v>
      </c>
      <c r="B15" s="15" t="s">
        <v>31</v>
      </c>
      <c r="C15" s="6">
        <f t="shared" ref="C15" si="9">IF(SUM(D15,E15,F15,G15) &lt;&gt; 0,SUM(D15,E15,F15,G15),"")</f>
        <v>4</v>
      </c>
      <c r="D15" s="7">
        <f>IF(SUM(H15,M15,W15) &lt;&gt; 0,SUM(H15,M15,W15),"")</f>
        <v>2</v>
      </c>
      <c r="E15" s="7" t="str">
        <f t="shared" ref="E15" si="10">IF(SUM(I15,O15,X15) &lt;&gt; 0,SUM(I15,O15,X15),"")</f>
        <v/>
      </c>
      <c r="F15" s="7">
        <f t="shared" ref="F15" si="11">IF(SUM(J15,P15,Y15) &lt;&gt; 0,SUM(J15,P15,Y15),"")</f>
        <v>2</v>
      </c>
      <c r="G15" s="7" t="str">
        <f t="shared" ref="G15" si="12">IF(SUM(S15,AA15) &lt;&gt; 0,SUM(S15,AA15),"")</f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1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217"/>
    </row>
    <row r="16" spans="1:30" s="38" customFormat="1" ht="25.5" x14ac:dyDescent="0.2">
      <c r="A16" s="48" t="s">
        <v>80</v>
      </c>
      <c r="B16" s="5" t="s">
        <v>29</v>
      </c>
      <c r="C16" s="6">
        <f t="shared" si="7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1"/>
        <v/>
      </c>
      <c r="G16" s="7">
        <f t="shared" si="8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1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71</v>
      </c>
      <c r="AD16" s="4"/>
    </row>
    <row r="17" spans="1:32" s="38" customFormat="1" ht="25.5" x14ac:dyDescent="0.2">
      <c r="A17" s="48" t="s">
        <v>52</v>
      </c>
      <c r="B17" s="15" t="s">
        <v>98</v>
      </c>
      <c r="C17" s="6">
        <f t="shared" si="7"/>
        <v>10</v>
      </c>
      <c r="D17" s="7">
        <f t="shared" ref="D17:D25" si="13">IF(SUM(H17,M17,W17) &lt;&gt; 0,SUM(H17,M17,W17),"")</f>
        <v>6</v>
      </c>
      <c r="E17" s="7">
        <f t="shared" si="0"/>
        <v>4</v>
      </c>
      <c r="F17" s="7" t="str">
        <f t="shared" si="1"/>
        <v/>
      </c>
      <c r="G17" s="7" t="str">
        <f t="shared" si="8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0"/>
      <c r="T17" s="21"/>
      <c r="U17" s="87"/>
      <c r="V17" s="39"/>
      <c r="W17" s="18">
        <v>4</v>
      </c>
      <c r="X17" s="16">
        <v>4</v>
      </c>
      <c r="Y17" s="16"/>
      <c r="Z17" s="22" t="s">
        <v>12</v>
      </c>
      <c r="AA17" s="175"/>
      <c r="AB17" s="23"/>
      <c r="AC17" s="13" t="s">
        <v>156</v>
      </c>
      <c r="AD17" s="4"/>
    </row>
    <row r="18" spans="1:32" s="38" customFormat="1" ht="12.75" x14ac:dyDescent="0.2">
      <c r="A18" s="48" t="s">
        <v>46</v>
      </c>
      <c r="B18" s="15" t="s">
        <v>73</v>
      </c>
      <c r="C18" s="6">
        <f t="shared" si="7"/>
        <v>12</v>
      </c>
      <c r="D18" s="7">
        <f>IF(SUM(H18,M18,W18) &lt;&gt; 0,SUM(H18,M18,W18),"")</f>
        <v>6</v>
      </c>
      <c r="E18" s="7">
        <f t="shared" si="0"/>
        <v>4</v>
      </c>
      <c r="F18" s="7" t="str">
        <f t="shared" si="1"/>
        <v/>
      </c>
      <c r="G18" s="7">
        <f t="shared" si="8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0"/>
      <c r="T18" s="21"/>
      <c r="U18" s="87"/>
      <c r="V18" s="39">
        <v>1</v>
      </c>
      <c r="W18" s="18">
        <v>4</v>
      </c>
      <c r="X18" s="16">
        <v>4</v>
      </c>
      <c r="Y18" s="16"/>
      <c r="Z18" s="22"/>
      <c r="AA18" s="19">
        <v>2</v>
      </c>
      <c r="AB18" s="23" t="s">
        <v>13</v>
      </c>
      <c r="AC18" s="51" t="s">
        <v>70</v>
      </c>
      <c r="AD18" s="4"/>
    </row>
    <row r="19" spans="1:32" s="38" customFormat="1" ht="12.75" x14ac:dyDescent="0.2">
      <c r="A19" s="48" t="s">
        <v>49</v>
      </c>
      <c r="B19" s="15" t="s">
        <v>31</v>
      </c>
      <c r="C19" s="6">
        <f t="shared" si="7"/>
        <v>6</v>
      </c>
      <c r="D19" s="7">
        <f t="shared" si="13"/>
        <v>4</v>
      </c>
      <c r="E19" s="7">
        <f t="shared" si="0"/>
        <v>2</v>
      </c>
      <c r="F19" s="7" t="str">
        <f t="shared" si="1"/>
        <v/>
      </c>
      <c r="G19" s="7" t="str">
        <f t="shared" si="8"/>
        <v/>
      </c>
      <c r="H19" s="8"/>
      <c r="I19" s="7"/>
      <c r="J19" s="10"/>
      <c r="K19" s="86"/>
      <c r="L19" s="39"/>
      <c r="M19" s="17">
        <v>2</v>
      </c>
      <c r="N19" s="18" t="s">
        <v>14</v>
      </c>
      <c r="O19" s="16"/>
      <c r="P19" s="19"/>
      <c r="Q19" s="18"/>
      <c r="R19" s="20"/>
      <c r="S19" s="180"/>
      <c r="T19" s="21"/>
      <c r="U19" s="87"/>
      <c r="V19" s="39">
        <v>1</v>
      </c>
      <c r="W19" s="18">
        <v>2</v>
      </c>
      <c r="X19" s="16">
        <v>2</v>
      </c>
      <c r="Y19" s="16"/>
      <c r="Z19" s="22" t="s">
        <v>12</v>
      </c>
      <c r="AA19" s="19"/>
      <c r="AB19" s="23"/>
      <c r="AC19" s="51" t="s">
        <v>70</v>
      </c>
      <c r="AD19" s="4"/>
    </row>
    <row r="20" spans="1:32" s="38" customFormat="1" ht="25.5" x14ac:dyDescent="0.2">
      <c r="A20" s="48" t="s">
        <v>48</v>
      </c>
      <c r="B20" s="15" t="s">
        <v>73</v>
      </c>
      <c r="C20" s="6">
        <f t="shared" ref="C20:C21" si="14">IF(SUM(D20,E20,F20,G20) &lt;&gt; 0,SUM(D20,E20,F20,G20),"")</f>
        <v>14</v>
      </c>
      <c r="D20" s="7">
        <f t="shared" ref="D20:D21" si="15">IF(SUM(H20,M20,W20) &lt;&gt; 0,SUM(H20,M20,W20),"")</f>
        <v>4</v>
      </c>
      <c r="E20" s="7">
        <f t="shared" ref="E20:E21" si="16">IF(SUM(I20,O20,X20) &lt;&gt; 0,SUM(I20,O20,X20),"")</f>
        <v>8</v>
      </c>
      <c r="F20" s="7" t="str">
        <f t="shared" ref="F20:F21" si="17">IF(SUM(J20,P20,Y20) &lt;&gt; 0,SUM(J20,P20,Y20),"")</f>
        <v/>
      </c>
      <c r="G20" s="7">
        <f t="shared" ref="G20:G21" si="18">IF(SUM(S20,AA20) &lt;&gt; 0,SUM(S20,AA20),"")</f>
        <v>2</v>
      </c>
      <c r="H20" s="8"/>
      <c r="I20" s="7"/>
      <c r="J20" s="10"/>
      <c r="K20" s="86"/>
      <c r="L20" s="39"/>
      <c r="M20" s="17">
        <v>2</v>
      </c>
      <c r="N20" s="18"/>
      <c r="O20" s="16">
        <v>6</v>
      </c>
      <c r="P20" s="19"/>
      <c r="Q20" s="18"/>
      <c r="R20" s="20" t="s">
        <v>33</v>
      </c>
      <c r="S20" s="180"/>
      <c r="T20" s="21"/>
      <c r="U20" s="87"/>
      <c r="V20" s="39">
        <v>1</v>
      </c>
      <c r="W20" s="18">
        <v>2</v>
      </c>
      <c r="X20" s="16">
        <v>2</v>
      </c>
      <c r="Y20" s="16"/>
      <c r="Z20" s="22"/>
      <c r="AA20" s="19">
        <v>2</v>
      </c>
      <c r="AB20" s="23" t="s">
        <v>13</v>
      </c>
      <c r="AC20" s="51" t="s">
        <v>70</v>
      </c>
      <c r="AD20" s="217"/>
    </row>
    <row r="21" spans="1:32" s="38" customFormat="1" ht="12.75" x14ac:dyDescent="0.2">
      <c r="A21" s="101" t="s">
        <v>136</v>
      </c>
      <c r="B21" s="15"/>
      <c r="C21" s="6">
        <f t="shared" si="14"/>
        <v>2</v>
      </c>
      <c r="D21" s="7">
        <f t="shared" si="15"/>
        <v>2</v>
      </c>
      <c r="E21" s="7" t="str">
        <f t="shared" si="16"/>
        <v/>
      </c>
      <c r="F21" s="7" t="str">
        <f t="shared" si="17"/>
        <v/>
      </c>
      <c r="G21" s="7" t="str">
        <f t="shared" si="18"/>
        <v/>
      </c>
      <c r="H21" s="8"/>
      <c r="I21" s="7"/>
      <c r="J21" s="10"/>
      <c r="K21" s="86"/>
      <c r="L21" s="39"/>
      <c r="M21" s="17"/>
      <c r="N21" s="18"/>
      <c r="O21" s="16"/>
      <c r="P21" s="19"/>
      <c r="Q21" s="18"/>
      <c r="R21" s="20"/>
      <c r="S21" s="180"/>
      <c r="T21" s="21"/>
      <c r="U21" s="87"/>
      <c r="V21" s="39"/>
      <c r="W21" s="18">
        <v>2</v>
      </c>
      <c r="X21" s="16"/>
      <c r="Y21" s="16"/>
      <c r="Z21" s="22"/>
      <c r="AA21" s="19"/>
      <c r="AB21" s="23"/>
      <c r="AC21" s="13" t="s">
        <v>37</v>
      </c>
      <c r="AD21" s="217"/>
    </row>
    <row r="22" spans="1:32" s="38" customFormat="1" ht="25.5" x14ac:dyDescent="0.2">
      <c r="A22" s="101" t="s">
        <v>137</v>
      </c>
      <c r="B22" s="15"/>
      <c r="C22" s="6">
        <f t="shared" si="7"/>
        <v>2</v>
      </c>
      <c r="D22" s="7">
        <f t="shared" si="13"/>
        <v>2</v>
      </c>
      <c r="E22" s="7" t="str">
        <f t="shared" si="0"/>
        <v/>
      </c>
      <c r="F22" s="7" t="str">
        <f t="shared" si="1"/>
        <v/>
      </c>
      <c r="G22" s="7" t="str">
        <f t="shared" si="8"/>
        <v/>
      </c>
      <c r="H22" s="8"/>
      <c r="I22" s="7"/>
      <c r="J22" s="10"/>
      <c r="K22" s="86"/>
      <c r="L22" s="39"/>
      <c r="M22" s="17"/>
      <c r="N22" s="18"/>
      <c r="O22" s="16"/>
      <c r="P22" s="19"/>
      <c r="Q22" s="18"/>
      <c r="R22" s="22"/>
      <c r="S22" s="19"/>
      <c r="T22" s="23"/>
      <c r="U22" s="96"/>
      <c r="V22" s="39"/>
      <c r="W22" s="18">
        <v>2</v>
      </c>
      <c r="X22" s="16"/>
      <c r="Y22" s="16"/>
      <c r="Z22" s="22"/>
      <c r="AA22" s="19"/>
      <c r="AB22" s="23"/>
      <c r="AC22" s="13" t="s">
        <v>57</v>
      </c>
      <c r="AD22" s="4"/>
    </row>
    <row r="23" spans="1:32" s="38" customFormat="1" ht="25.5" x14ac:dyDescent="0.2">
      <c r="A23" s="101" t="s">
        <v>126</v>
      </c>
      <c r="B23" s="15" t="s">
        <v>53</v>
      </c>
      <c r="C23" s="6">
        <f t="shared" si="7"/>
        <v>8</v>
      </c>
      <c r="D23" s="7">
        <f>IF(SUM(H23,M23,W23) &lt;&gt; 0,SUM(H23,M23,W23),"")</f>
        <v>4</v>
      </c>
      <c r="E23" s="7">
        <f t="shared" si="0"/>
        <v>2</v>
      </c>
      <c r="F23" s="7">
        <f t="shared" si="1"/>
        <v>2</v>
      </c>
      <c r="G23" s="7" t="str">
        <f t="shared" si="8"/>
        <v/>
      </c>
      <c r="H23" s="17"/>
      <c r="I23" s="16"/>
      <c r="J23" s="19"/>
      <c r="K23" s="92"/>
      <c r="L23" s="75"/>
      <c r="M23" s="17">
        <v>2</v>
      </c>
      <c r="N23" s="18" t="s">
        <v>14</v>
      </c>
      <c r="O23" s="16"/>
      <c r="P23" s="19"/>
      <c r="Q23" s="18"/>
      <c r="R23" s="22"/>
      <c r="S23" s="175"/>
      <c r="T23" s="23"/>
      <c r="U23" s="97"/>
      <c r="V23" s="75">
        <v>1</v>
      </c>
      <c r="W23" s="68">
        <v>2</v>
      </c>
      <c r="X23" s="69">
        <v>2</v>
      </c>
      <c r="Y23" s="69">
        <v>2</v>
      </c>
      <c r="Z23" s="70" t="s">
        <v>33</v>
      </c>
      <c r="AA23" s="182"/>
      <c r="AB23" s="71"/>
      <c r="AC23" s="13" t="s">
        <v>37</v>
      </c>
      <c r="AD23" s="4"/>
    </row>
    <row r="24" spans="1:32" s="38" customFormat="1" ht="25.5" x14ac:dyDescent="0.2">
      <c r="A24" s="103" t="s">
        <v>138</v>
      </c>
      <c r="B24" s="15"/>
      <c r="C24" s="6">
        <f t="shared" si="7"/>
        <v>2</v>
      </c>
      <c r="D24" s="7">
        <f>IF(SUM(H24,M24,W24) &lt;&gt; 0,SUM(H24,M24,W24),"")</f>
        <v>2</v>
      </c>
      <c r="E24" s="7" t="str">
        <f t="shared" si="0"/>
        <v/>
      </c>
      <c r="F24" s="7" t="str">
        <f t="shared" si="1"/>
        <v/>
      </c>
      <c r="G24" s="7" t="str">
        <f t="shared" si="8"/>
        <v/>
      </c>
      <c r="H24" s="65"/>
      <c r="I24" s="64"/>
      <c r="J24" s="66"/>
      <c r="K24" s="93"/>
      <c r="L24" s="67"/>
      <c r="M24" s="65"/>
      <c r="N24" s="72"/>
      <c r="O24" s="64"/>
      <c r="P24" s="66"/>
      <c r="Q24" s="72"/>
      <c r="R24" s="73"/>
      <c r="S24" s="176"/>
      <c r="T24" s="74"/>
      <c r="U24" s="98"/>
      <c r="V24" s="67"/>
      <c r="W24" s="68">
        <v>2</v>
      </c>
      <c r="X24" s="69"/>
      <c r="Y24" s="69"/>
      <c r="Z24" s="70"/>
      <c r="AA24" s="182"/>
      <c r="AB24" s="71"/>
      <c r="AC24" s="13" t="s">
        <v>37</v>
      </c>
      <c r="AD24" s="4"/>
    </row>
    <row r="25" spans="1:32" s="38" customFormat="1" ht="26.25" thickBot="1" x14ac:dyDescent="0.25">
      <c r="A25" s="102" t="s">
        <v>127</v>
      </c>
      <c r="B25" s="82" t="s">
        <v>128</v>
      </c>
      <c r="C25" s="40" t="str">
        <f t="shared" ref="C25" si="19">IF(SUM(D25,E25,F25) &lt;&gt; 0,SUM(D25,E25,F25),"")</f>
        <v/>
      </c>
      <c r="D25" s="41" t="str">
        <f t="shared" si="13"/>
        <v/>
      </c>
      <c r="E25" s="41" t="str">
        <f t="shared" si="0"/>
        <v/>
      </c>
      <c r="F25" s="41" t="str">
        <f t="shared" si="1"/>
        <v/>
      </c>
      <c r="G25" s="164"/>
      <c r="H25" s="42"/>
      <c r="I25" s="41"/>
      <c r="J25" s="43"/>
      <c r="K25" s="94"/>
      <c r="L25" s="44"/>
      <c r="M25" s="42"/>
      <c r="N25" s="45"/>
      <c r="O25" s="41"/>
      <c r="P25" s="43"/>
      <c r="Q25" s="45"/>
      <c r="R25" s="46"/>
      <c r="S25" s="173"/>
      <c r="T25" s="47"/>
      <c r="U25" s="99"/>
      <c r="V25" s="44"/>
      <c r="W25" s="45"/>
      <c r="X25" s="41"/>
      <c r="Y25" s="41"/>
      <c r="Z25" s="46" t="s">
        <v>33</v>
      </c>
      <c r="AA25" s="173"/>
      <c r="AB25" s="49"/>
      <c r="AC25" s="24" t="s">
        <v>37</v>
      </c>
      <c r="AD25" s="4"/>
    </row>
    <row r="26" spans="1:32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2" customFormat="1" ht="12.75" x14ac:dyDescent="0.2">
      <c r="A27" s="27" t="s">
        <v>25</v>
      </c>
      <c r="B27" s="4"/>
      <c r="C27" s="4"/>
      <c r="D27" s="4"/>
      <c r="E27" s="26" t="s">
        <v>87</v>
      </c>
      <c r="F27" s="26"/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27" t="s">
        <v>88</v>
      </c>
      <c r="S27" s="27"/>
      <c r="T27" s="27"/>
      <c r="U27" s="27"/>
      <c r="V27" s="27"/>
      <c r="W27" s="27"/>
      <c r="X27" s="4"/>
      <c r="Y27" s="4"/>
      <c r="Z27" s="4" t="s">
        <v>89</v>
      </c>
      <c r="AA27" s="4"/>
      <c r="AB27" s="4"/>
      <c r="AC27" s="4"/>
      <c r="AD27" s="4"/>
      <c r="AE27" s="4"/>
      <c r="AF27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view="pageBreakPreview" zoomScale="150" zoomScaleNormal="100" zoomScaleSheetLayoutView="150" workbookViewId="0">
      <selection activeCell="A10" sqref="A10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86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155</v>
      </c>
      <c r="AC6" s="26"/>
      <c r="AD6" s="26"/>
    </row>
    <row r="7" spans="1:30" customFormat="1" ht="50.25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F20" si="0">IF(SUM(I9,O9,X9) &lt;&gt; 0,SUM(I9,O9,X9),"")</f>
        <v/>
      </c>
      <c r="F9" s="37">
        <f t="shared" si="0"/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58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0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78</v>
      </c>
      <c r="AD10" s="4"/>
    </row>
    <row r="11" spans="1:30" s="38" customFormat="1" ht="12.75" x14ac:dyDescent="0.2">
      <c r="A11" s="48" t="s">
        <v>93</v>
      </c>
      <c r="B11" s="15" t="s">
        <v>30</v>
      </c>
      <c r="C11" s="6">
        <f t="shared" ref="C11:C20" si="1">IF(SUM(D11,E11,F11,G11) &lt;&gt; 0,SUM(D11,E11,F11,G11),"")</f>
        <v>10</v>
      </c>
      <c r="D11" s="7">
        <f t="shared" ref="D11:D12" si="2">IF(SUM(H11,M11,W11) &lt;&gt; 0,SUM(H11,M11,W11),"")</f>
        <v>6</v>
      </c>
      <c r="E11" s="7">
        <f t="shared" ref="E11:F12" si="3">IF(SUM(I11,O11,X11) &lt;&gt; 0,SUM(I11,O11,X11),"")</f>
        <v>2</v>
      </c>
      <c r="F11" s="7">
        <f t="shared" si="3"/>
        <v>2</v>
      </c>
      <c r="G11" s="7" t="str">
        <f t="shared" ref="G11:G20" si="4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1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94</v>
      </c>
      <c r="AD11" s="4"/>
    </row>
    <row r="12" spans="1:30" s="38" customFormat="1" ht="12.75" x14ac:dyDescent="0.2">
      <c r="A12" s="48" t="s">
        <v>102</v>
      </c>
      <c r="B12" s="15" t="s">
        <v>31</v>
      </c>
      <c r="C12" s="6">
        <f t="shared" si="1"/>
        <v>6</v>
      </c>
      <c r="D12" s="7">
        <f t="shared" si="2"/>
        <v>4</v>
      </c>
      <c r="E12" s="7" t="str">
        <f t="shared" si="3"/>
        <v/>
      </c>
      <c r="F12" s="7">
        <f t="shared" si="3"/>
        <v>2</v>
      </c>
      <c r="G12" s="7" t="str">
        <f t="shared" si="4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1"/>
      <c r="T12" s="54"/>
      <c r="U12" s="87"/>
      <c r="V12" s="39"/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90</v>
      </c>
      <c r="AD12" s="4"/>
    </row>
    <row r="13" spans="1:30" s="38" customFormat="1" ht="12.75" x14ac:dyDescent="0.2">
      <c r="A13" s="48" t="s">
        <v>63</v>
      </c>
      <c r="B13" s="15" t="s">
        <v>31</v>
      </c>
      <c r="C13" s="6">
        <f t="shared" si="1"/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0"/>
        <v>2</v>
      </c>
      <c r="G13" s="7" t="str">
        <f t="shared" si="4"/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1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1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0"/>
        <v>4</v>
      </c>
      <c r="G14" s="7" t="str">
        <f t="shared" si="4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0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61</v>
      </c>
      <c r="AD14" s="4"/>
    </row>
    <row r="15" spans="1:30" s="38" customFormat="1" ht="12.75" x14ac:dyDescent="0.2">
      <c r="A15" s="48" t="s">
        <v>122</v>
      </c>
      <c r="B15" s="15" t="s">
        <v>31</v>
      </c>
      <c r="C15" s="6">
        <f t="shared" si="1"/>
        <v>4</v>
      </c>
      <c r="D15" s="7">
        <f>IF(SUM(H15,M15,W15) &lt;&gt; 0,SUM(H15,M15,W15),"")</f>
        <v>2</v>
      </c>
      <c r="E15" s="7" t="str">
        <f t="shared" si="0"/>
        <v/>
      </c>
      <c r="F15" s="7">
        <f t="shared" si="0"/>
        <v>2</v>
      </c>
      <c r="G15" s="7" t="str">
        <f t="shared" si="4"/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1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4"/>
    </row>
    <row r="16" spans="1:30" s="38" customFormat="1" ht="25.5" x14ac:dyDescent="0.2">
      <c r="A16" s="48" t="s">
        <v>80</v>
      </c>
      <c r="B16" s="5" t="s">
        <v>29</v>
      </c>
      <c r="C16" s="6">
        <f t="shared" si="1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0"/>
        <v/>
      </c>
      <c r="G16" s="7">
        <f t="shared" si="4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1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71</v>
      </c>
      <c r="AD16" s="4"/>
    </row>
    <row r="17" spans="1:32" s="38" customFormat="1" ht="25.5" x14ac:dyDescent="0.2">
      <c r="A17" s="48" t="s">
        <v>52</v>
      </c>
      <c r="B17" s="15" t="s">
        <v>98</v>
      </c>
      <c r="C17" s="6">
        <f t="shared" si="1"/>
        <v>10</v>
      </c>
      <c r="D17" s="7">
        <f t="shared" ref="D17:D20" si="5">IF(SUM(H17,M17,W17) &lt;&gt; 0,SUM(H17,M17,W17),"")</f>
        <v>6</v>
      </c>
      <c r="E17" s="7">
        <f t="shared" si="0"/>
        <v>4</v>
      </c>
      <c r="F17" s="7" t="str">
        <f t="shared" si="0"/>
        <v/>
      </c>
      <c r="G17" s="7" t="str">
        <f t="shared" si="4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0"/>
      <c r="T17" s="21"/>
      <c r="U17" s="87"/>
      <c r="V17" s="39"/>
      <c r="W17" s="18">
        <v>4</v>
      </c>
      <c r="X17" s="16">
        <v>4</v>
      </c>
      <c r="Y17" s="16"/>
      <c r="Z17" s="22" t="s">
        <v>12</v>
      </c>
      <c r="AA17" s="175"/>
      <c r="AB17" s="23"/>
      <c r="AC17" s="13" t="s">
        <v>70</v>
      </c>
      <c r="AD17" s="4"/>
    </row>
    <row r="18" spans="1:32" s="38" customFormat="1" ht="12.75" x14ac:dyDescent="0.2">
      <c r="A18" s="48" t="s">
        <v>46</v>
      </c>
      <c r="B18" s="15" t="s">
        <v>73</v>
      </c>
      <c r="C18" s="6">
        <f t="shared" si="1"/>
        <v>12</v>
      </c>
      <c r="D18" s="7">
        <f>IF(SUM(H18,M18,W18) &lt;&gt; 0,SUM(H18,M18,W18),"")</f>
        <v>6</v>
      </c>
      <c r="E18" s="7">
        <f t="shared" si="0"/>
        <v>4</v>
      </c>
      <c r="F18" s="7" t="str">
        <f t="shared" si="0"/>
        <v/>
      </c>
      <c r="G18" s="7">
        <f t="shared" si="4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0"/>
      <c r="T18" s="21"/>
      <c r="U18" s="87"/>
      <c r="V18" s="39">
        <v>1</v>
      </c>
      <c r="W18" s="18">
        <v>4</v>
      </c>
      <c r="X18" s="16">
        <v>4</v>
      </c>
      <c r="Y18" s="16"/>
      <c r="Z18" s="22"/>
      <c r="AA18" s="19">
        <v>2</v>
      </c>
      <c r="AB18" s="23" t="s">
        <v>13</v>
      </c>
      <c r="AC18" s="51" t="s">
        <v>70</v>
      </c>
      <c r="AD18" s="217"/>
    </row>
    <row r="19" spans="1:32" s="121" customFormat="1" ht="12.75" x14ac:dyDescent="0.2">
      <c r="A19" s="205" t="s">
        <v>49</v>
      </c>
      <c r="B19" s="113" t="s">
        <v>31</v>
      </c>
      <c r="C19" s="114">
        <f t="shared" si="1"/>
        <v>6</v>
      </c>
      <c r="D19" s="109">
        <f t="shared" si="5"/>
        <v>4</v>
      </c>
      <c r="E19" s="109">
        <f t="shared" si="0"/>
        <v>2</v>
      </c>
      <c r="F19" s="109" t="str">
        <f t="shared" si="0"/>
        <v/>
      </c>
      <c r="G19" s="109" t="str">
        <f t="shared" si="4"/>
        <v/>
      </c>
      <c r="H19" s="115"/>
      <c r="I19" s="109"/>
      <c r="J19" s="116"/>
      <c r="K19" s="117"/>
      <c r="L19" s="117"/>
      <c r="M19" s="122">
        <v>2</v>
      </c>
      <c r="N19" s="123" t="s">
        <v>14</v>
      </c>
      <c r="O19" s="124"/>
      <c r="P19" s="125"/>
      <c r="Q19" s="123"/>
      <c r="R19" s="126"/>
      <c r="S19" s="190"/>
      <c r="T19" s="127"/>
      <c r="U19" s="207"/>
      <c r="V19" s="117">
        <v>1</v>
      </c>
      <c r="W19" s="123">
        <v>2</v>
      </c>
      <c r="X19" s="124">
        <v>2</v>
      </c>
      <c r="Y19" s="124"/>
      <c r="Z19" s="129" t="s">
        <v>12</v>
      </c>
      <c r="AA19" s="125"/>
      <c r="AB19" s="130"/>
      <c r="AC19" s="208" t="s">
        <v>70</v>
      </c>
      <c r="AD19" s="436"/>
    </row>
    <row r="20" spans="1:32" s="121" customFormat="1" ht="25.5" x14ac:dyDescent="0.2">
      <c r="A20" s="205" t="s">
        <v>48</v>
      </c>
      <c r="B20" s="113" t="s">
        <v>73</v>
      </c>
      <c r="C20" s="114">
        <f t="shared" si="1"/>
        <v>14</v>
      </c>
      <c r="D20" s="109">
        <f t="shared" si="5"/>
        <v>4</v>
      </c>
      <c r="E20" s="109">
        <f t="shared" si="0"/>
        <v>8</v>
      </c>
      <c r="F20" s="109" t="str">
        <f t="shared" si="0"/>
        <v/>
      </c>
      <c r="G20" s="109">
        <f t="shared" si="4"/>
        <v>2</v>
      </c>
      <c r="H20" s="115"/>
      <c r="I20" s="109"/>
      <c r="J20" s="116"/>
      <c r="K20" s="117"/>
      <c r="L20" s="117"/>
      <c r="M20" s="122">
        <v>2</v>
      </c>
      <c r="N20" s="123"/>
      <c r="O20" s="124">
        <v>6</v>
      </c>
      <c r="P20" s="125"/>
      <c r="Q20" s="123"/>
      <c r="R20" s="126" t="s">
        <v>33</v>
      </c>
      <c r="S20" s="190"/>
      <c r="T20" s="127"/>
      <c r="U20" s="207"/>
      <c r="V20" s="117">
        <v>1</v>
      </c>
      <c r="W20" s="123">
        <v>2</v>
      </c>
      <c r="X20" s="124">
        <v>2</v>
      </c>
      <c r="Y20" s="124"/>
      <c r="Z20" s="129"/>
      <c r="AA20" s="125">
        <v>2</v>
      </c>
      <c r="AB20" s="130" t="s">
        <v>13</v>
      </c>
      <c r="AC20" s="208" t="s">
        <v>70</v>
      </c>
      <c r="AD20" s="436"/>
    </row>
    <row r="21" spans="1:32" s="121" customFormat="1" ht="12.75" x14ac:dyDescent="0.2">
      <c r="A21" s="146" t="s">
        <v>139</v>
      </c>
      <c r="B21" s="113"/>
      <c r="C21" s="114">
        <f t="shared" ref="C21" si="6">IF(SUM(D21,E21,F21,G21) &lt;&gt; 0,SUM(D21,E21,F21,G21),"")</f>
        <v>2</v>
      </c>
      <c r="D21" s="109">
        <f t="shared" ref="D21" si="7">IF(SUM(H21,M21,W21) &lt;&gt; 0,SUM(H21,M21,W21),"")</f>
        <v>2</v>
      </c>
      <c r="E21" s="109" t="str">
        <f t="shared" ref="E21" si="8">IF(SUM(I21,O21,X21) &lt;&gt; 0,SUM(I21,O21,X21),"")</f>
        <v/>
      </c>
      <c r="F21" s="109" t="str">
        <f t="shared" ref="F21" si="9">IF(SUM(J21,P21,Y21) &lt;&gt; 0,SUM(J21,P21,Y21),"")</f>
        <v/>
      </c>
      <c r="G21" s="109" t="str">
        <f t="shared" ref="G21" si="10">IF(SUM(S21,AA21) &lt;&gt; 0,SUM(S21,AA21),"")</f>
        <v/>
      </c>
      <c r="H21" s="115"/>
      <c r="I21" s="109"/>
      <c r="J21" s="116"/>
      <c r="K21" s="117"/>
      <c r="L21" s="117"/>
      <c r="M21" s="122"/>
      <c r="N21" s="123"/>
      <c r="O21" s="124"/>
      <c r="P21" s="125"/>
      <c r="Q21" s="123"/>
      <c r="R21" s="126"/>
      <c r="S21" s="190"/>
      <c r="T21" s="127"/>
      <c r="U21" s="207"/>
      <c r="V21" s="117"/>
      <c r="W21" s="123">
        <v>2</v>
      </c>
      <c r="X21" s="124"/>
      <c r="Y21" s="124"/>
      <c r="Z21" s="129"/>
      <c r="AA21" s="125"/>
      <c r="AB21" s="130"/>
      <c r="AC21" s="208" t="s">
        <v>37</v>
      </c>
      <c r="AD21" s="436"/>
    </row>
    <row r="22" spans="1:32" s="121" customFormat="1" ht="48.75" customHeight="1" x14ac:dyDescent="0.2">
      <c r="A22" s="437" t="s">
        <v>101</v>
      </c>
      <c r="B22" s="113" t="s">
        <v>30</v>
      </c>
      <c r="C22" s="114">
        <f t="shared" ref="C22" si="11">IF(SUM(D22,E22,F22,G22) &lt;&gt; 0,SUM(D22,E22,F22,G22),"")</f>
        <v>4</v>
      </c>
      <c r="D22" s="109">
        <f t="shared" ref="D22" si="12">IF(SUM(H22,M22,W22) &lt;&gt; 0,SUM(H22,M22,W22),"")</f>
        <v>2</v>
      </c>
      <c r="E22" s="109">
        <f t="shared" ref="E22" si="13">IF(SUM(I22,O22,X22) &lt;&gt; 0,SUM(I22,O22,X22),"")</f>
        <v>2</v>
      </c>
      <c r="F22" s="109" t="str">
        <f t="shared" ref="F22" si="14">IF(SUM(J22,P22,Y22) &lt;&gt; 0,SUM(J22,P22,Y22),"")</f>
        <v/>
      </c>
      <c r="G22" s="206" t="str">
        <f t="shared" ref="G22" si="15">IF(SUM(S22,AA22) &lt;&gt; 0,SUM(S22,AA22),"")</f>
        <v/>
      </c>
      <c r="H22" s="122"/>
      <c r="I22" s="124"/>
      <c r="J22" s="125"/>
      <c r="K22" s="248"/>
      <c r="L22" s="248">
        <v>1</v>
      </c>
      <c r="M22" s="122">
        <v>2</v>
      </c>
      <c r="N22" s="123"/>
      <c r="O22" s="124">
        <v>2</v>
      </c>
      <c r="P22" s="125"/>
      <c r="Q22" s="123"/>
      <c r="R22" s="129" t="s">
        <v>12</v>
      </c>
      <c r="S22" s="177"/>
      <c r="T22" s="130"/>
      <c r="U22" s="438"/>
      <c r="V22" s="248"/>
      <c r="W22" s="439"/>
      <c r="X22" s="440"/>
      <c r="Y22" s="440"/>
      <c r="Z22" s="441"/>
      <c r="AA22" s="424"/>
      <c r="AB22" s="425"/>
      <c r="AC22" s="426" t="s">
        <v>51</v>
      </c>
      <c r="AD22" s="436"/>
    </row>
    <row r="23" spans="1:32" s="121" customFormat="1" ht="38.25" x14ac:dyDescent="0.2">
      <c r="A23" s="437" t="s">
        <v>129</v>
      </c>
      <c r="B23" s="442"/>
      <c r="C23" s="404"/>
      <c r="D23" s="405"/>
      <c r="E23" s="405"/>
      <c r="F23" s="405"/>
      <c r="G23" s="183"/>
      <c r="H23" s="443"/>
      <c r="I23" s="440"/>
      <c r="J23" s="444"/>
      <c r="K23" s="445"/>
      <c r="L23" s="445"/>
      <c r="M23" s="443"/>
      <c r="N23" s="439"/>
      <c r="O23" s="440"/>
      <c r="P23" s="444"/>
      <c r="Q23" s="439"/>
      <c r="R23" s="441"/>
      <c r="S23" s="424"/>
      <c r="T23" s="425"/>
      <c r="U23" s="446"/>
      <c r="V23" s="445"/>
      <c r="W23" s="439"/>
      <c r="X23" s="440">
        <v>2</v>
      </c>
      <c r="Y23" s="440"/>
      <c r="Z23" s="441"/>
      <c r="AA23" s="424"/>
      <c r="AB23" s="425"/>
      <c r="AC23" s="426" t="s">
        <v>51</v>
      </c>
      <c r="AD23" s="436"/>
    </row>
    <row r="24" spans="1:32" s="121" customFormat="1" ht="26.25" thickBot="1" x14ac:dyDescent="0.25">
      <c r="A24" s="447" t="s">
        <v>127</v>
      </c>
      <c r="B24" s="134" t="s">
        <v>128</v>
      </c>
      <c r="C24" s="448" t="str">
        <f>IF(SUM(D24,E24,F24) &lt;&gt; 0,SUM(D24,E24,F24),"")</f>
        <v/>
      </c>
      <c r="D24" s="135" t="str">
        <f>IF(SUM(H24,M24,W24) &lt;&gt; 0,SUM(H24,M24,W24),"")</f>
        <v/>
      </c>
      <c r="E24" s="135" t="str">
        <f>IF(SUM(I24,O24,X24) &lt;&gt; 0,SUM(I24,O24,X24),"")</f>
        <v/>
      </c>
      <c r="F24" s="135" t="str">
        <f>IF(SUM(J24,P24,Y24) &lt;&gt; 0,SUM(J24,P24,Y24),"")</f>
        <v/>
      </c>
      <c r="G24" s="449"/>
      <c r="H24" s="136"/>
      <c r="I24" s="135"/>
      <c r="J24" s="137"/>
      <c r="K24" s="139"/>
      <c r="L24" s="139"/>
      <c r="M24" s="136"/>
      <c r="N24" s="140"/>
      <c r="O24" s="135"/>
      <c r="P24" s="137"/>
      <c r="Q24" s="140"/>
      <c r="R24" s="141"/>
      <c r="S24" s="169"/>
      <c r="T24" s="142"/>
      <c r="U24" s="450"/>
      <c r="V24" s="139"/>
      <c r="W24" s="140"/>
      <c r="X24" s="135"/>
      <c r="Y24" s="135"/>
      <c r="Z24" s="141" t="s">
        <v>33</v>
      </c>
      <c r="AA24" s="169"/>
      <c r="AB24" s="144"/>
      <c r="AC24" s="138" t="s">
        <v>51</v>
      </c>
      <c r="AD24" s="436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7" t="s">
        <v>25</v>
      </c>
      <c r="B26" s="4"/>
      <c r="C26" s="4"/>
      <c r="D26" s="4"/>
      <c r="E26" s="26" t="s">
        <v>87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27" t="s">
        <v>88</v>
      </c>
      <c r="S26" s="27"/>
      <c r="T26" s="27"/>
      <c r="U26" s="27"/>
      <c r="V26" s="27"/>
      <c r="W26" s="27"/>
      <c r="X26" s="4"/>
      <c r="Y26" s="4"/>
      <c r="Z26" s="4" t="s">
        <v>89</v>
      </c>
      <c r="AA26" s="4"/>
      <c r="AB26" s="4"/>
      <c r="AC26" s="4"/>
      <c r="AD26" s="4"/>
      <c r="AE26" s="4"/>
      <c r="AF26" s="2"/>
    </row>
  </sheetData>
  <mergeCells count="9">
    <mergeCell ref="U7:AB7"/>
    <mergeCell ref="H7:J7"/>
    <mergeCell ref="X1:AB1"/>
    <mergeCell ref="A4:B4"/>
    <mergeCell ref="AC7:AC8"/>
    <mergeCell ref="A7:A8"/>
    <mergeCell ref="B7:B8"/>
    <mergeCell ref="K7:T7"/>
    <mergeCell ref="C7:G7"/>
  </mergeCells>
  <phoneticPr fontId="0" type="noConversion"/>
  <pageMargins left="0.59055118110236227" right="0.39370078740157483" top="0.78740157480314965" bottom="0.39370078740157483" header="0.51181102362204722" footer="0.51181102362204722"/>
  <pageSetup paperSize="9" scale="84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="130" zoomScaleNormal="130" workbookViewId="0">
      <selection activeCell="AA16" sqref="AA16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81</v>
      </c>
      <c r="E5" s="26"/>
      <c r="F5" s="26"/>
      <c r="G5" s="26"/>
      <c r="H5" s="28" t="s">
        <v>82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47</v>
      </c>
      <c r="I6" s="4"/>
      <c r="J6" s="4"/>
      <c r="K6" s="4"/>
      <c r="L6" s="4"/>
      <c r="M6" s="104" t="s">
        <v>86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155</v>
      </c>
      <c r="AC6" s="26"/>
      <c r="AD6" s="26"/>
    </row>
    <row r="7" spans="1:30" customFormat="1" ht="49.5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30" x14ac:dyDescent="0.2">
      <c r="A9" s="267" t="s">
        <v>140</v>
      </c>
      <c r="B9" s="268" t="s">
        <v>30</v>
      </c>
      <c r="C9" s="269">
        <f>IF(SUM(D9,E9,F9,G9) &lt;&gt; 0,SUM(D9,E9,F9,G9),"")</f>
        <v>8</v>
      </c>
      <c r="D9" s="270">
        <f>IF(SUM(H9,M9,W9) &lt;&gt; 0,SUM(H9,M9,W9),"")</f>
        <v>6</v>
      </c>
      <c r="E9" s="270" t="str">
        <f t="shared" ref="E9:F9" si="0">IF(SUM(I9,O9,X9) &lt;&gt; 0,SUM(I9,O9,X9),"")</f>
        <v/>
      </c>
      <c r="F9" s="270">
        <f t="shared" si="0"/>
        <v>2</v>
      </c>
      <c r="G9" s="268" t="str">
        <f>IF(SUM(S9,AA9) &lt;&gt; 0,SUM(S9,AA9),"")</f>
        <v/>
      </c>
      <c r="H9" s="271"/>
      <c r="I9" s="272"/>
      <c r="J9" s="273"/>
      <c r="K9" s="274"/>
      <c r="L9" s="274"/>
      <c r="M9" s="275">
        <v>2</v>
      </c>
      <c r="N9" s="276" t="s">
        <v>14</v>
      </c>
      <c r="O9" s="272"/>
      <c r="P9" s="273"/>
      <c r="Q9" s="276"/>
      <c r="R9" s="277"/>
      <c r="S9" s="278"/>
      <c r="T9" s="279"/>
      <c r="U9" s="280"/>
      <c r="V9" s="281">
        <v>1</v>
      </c>
      <c r="W9" s="282">
        <v>4</v>
      </c>
      <c r="X9" s="283"/>
      <c r="Y9" s="270">
        <v>2</v>
      </c>
      <c r="Z9" s="284" t="s">
        <v>12</v>
      </c>
      <c r="AA9" s="285"/>
      <c r="AB9" s="286"/>
      <c r="AC9" s="274" t="s">
        <v>79</v>
      </c>
      <c r="AD9" s="4"/>
    </row>
    <row r="10" spans="1:30" s="38" customFormat="1" ht="30" x14ac:dyDescent="0.2">
      <c r="A10" s="287" t="s">
        <v>52</v>
      </c>
      <c r="B10" s="288" t="s">
        <v>53</v>
      </c>
      <c r="C10" s="289">
        <f t="shared" ref="C10:C20" si="1">IF(SUM(D10,E10,F10,G10) &lt;&gt; 0,SUM(D10,E10,F10,G10),"")</f>
        <v>10</v>
      </c>
      <c r="D10" s="290">
        <f t="shared" ref="D10:D20" si="2">IF(SUM(H10,M10,W10) &lt;&gt; 0,SUM(H10,M10,W10),"")</f>
        <v>4</v>
      </c>
      <c r="E10" s="290">
        <f t="shared" ref="E10:E20" si="3">IF(SUM(I10,O10,X10) &lt;&gt; 0,SUM(I10,O10,X10),"")</f>
        <v>2</v>
      </c>
      <c r="F10" s="290">
        <f t="shared" ref="F10:F20" si="4">IF(SUM(J10,P10,Y10) &lt;&gt; 0,SUM(J10,P10,Y10),"")</f>
        <v>2</v>
      </c>
      <c r="G10" s="291">
        <f t="shared" ref="G10:G20" si="5">IF(SUM(S10,AA10) &lt;&gt; 0,SUM(S10,AA10),"")</f>
        <v>2</v>
      </c>
      <c r="H10" s="292"/>
      <c r="I10" s="290"/>
      <c r="J10" s="293"/>
      <c r="K10" s="294"/>
      <c r="L10" s="295" t="s">
        <v>50</v>
      </c>
      <c r="M10" s="296">
        <v>4</v>
      </c>
      <c r="N10" s="297"/>
      <c r="O10" s="298">
        <v>2</v>
      </c>
      <c r="P10" s="299">
        <v>2</v>
      </c>
      <c r="Q10" s="297"/>
      <c r="R10" s="300" t="s">
        <v>50</v>
      </c>
      <c r="S10" s="301">
        <v>2</v>
      </c>
      <c r="T10" s="302" t="s">
        <v>13</v>
      </c>
      <c r="U10" s="303"/>
      <c r="V10" s="295"/>
      <c r="W10" s="297"/>
      <c r="X10" s="298"/>
      <c r="Y10" s="298"/>
      <c r="Z10" s="304"/>
      <c r="AA10" s="305"/>
      <c r="AB10" s="306"/>
      <c r="AC10" s="307" t="s">
        <v>51</v>
      </c>
      <c r="AD10" s="4"/>
    </row>
    <row r="11" spans="1:30" s="38" customFormat="1" ht="15" x14ac:dyDescent="0.2">
      <c r="A11" s="308" t="s">
        <v>46</v>
      </c>
      <c r="B11" s="291" t="s">
        <v>73</v>
      </c>
      <c r="C11" s="289">
        <f t="shared" ref="C11:C12" si="6">IF(SUM(D11,E11,F11,G11) &lt;&gt; 0,SUM(D11,E11,F11,G11),"")</f>
        <v>4</v>
      </c>
      <c r="D11" s="290">
        <f t="shared" ref="D11:D12" si="7">IF(SUM(H11,M11,W11) &lt;&gt; 0,SUM(H11,M11,W11),"")</f>
        <v>2</v>
      </c>
      <c r="E11" s="290">
        <f t="shared" ref="E11:E12" si="8">IF(SUM(I11,O11,X11) &lt;&gt; 0,SUM(I11,O11,X11),"")</f>
        <v>2</v>
      </c>
      <c r="F11" s="290" t="str">
        <f t="shared" ref="F11:F12" si="9">IF(SUM(J11,P11,Y11) &lt;&gt; 0,SUM(J11,P11,Y11),"")</f>
        <v/>
      </c>
      <c r="G11" s="291" t="str">
        <f t="shared" ref="G11:G12" si="10">IF(SUM(S11,AA11) &lt;&gt; 0,SUM(S11,AA11),"")</f>
        <v/>
      </c>
      <c r="H11" s="292"/>
      <c r="I11" s="290"/>
      <c r="J11" s="293"/>
      <c r="K11" s="294"/>
      <c r="L11" s="295">
        <v>2</v>
      </c>
      <c r="M11" s="292">
        <v>2</v>
      </c>
      <c r="N11" s="309"/>
      <c r="O11" s="290">
        <v>2</v>
      </c>
      <c r="P11" s="293"/>
      <c r="Q11" s="309"/>
      <c r="R11" s="310" t="s">
        <v>33</v>
      </c>
      <c r="S11" s="311"/>
      <c r="T11" s="312"/>
      <c r="U11" s="303"/>
      <c r="V11" s="295"/>
      <c r="W11" s="309"/>
      <c r="X11" s="290"/>
      <c r="Y11" s="290"/>
      <c r="Z11" s="313"/>
      <c r="AA11" s="314"/>
      <c r="AB11" s="315"/>
      <c r="AC11" s="316" t="s">
        <v>70</v>
      </c>
      <c r="AD11" s="266"/>
    </row>
    <row r="12" spans="1:30" s="38" customFormat="1" ht="15" x14ac:dyDescent="0.2">
      <c r="A12" s="308" t="s">
        <v>141</v>
      </c>
      <c r="B12" s="288" t="s">
        <v>30</v>
      </c>
      <c r="C12" s="289">
        <f t="shared" si="6"/>
        <v>8</v>
      </c>
      <c r="D12" s="290">
        <f t="shared" si="7"/>
        <v>4</v>
      </c>
      <c r="E12" s="290">
        <f t="shared" si="8"/>
        <v>2</v>
      </c>
      <c r="F12" s="290">
        <f t="shared" si="9"/>
        <v>2</v>
      </c>
      <c r="G12" s="291" t="str">
        <f t="shared" si="10"/>
        <v/>
      </c>
      <c r="H12" s="292"/>
      <c r="I12" s="290"/>
      <c r="J12" s="293"/>
      <c r="K12" s="294"/>
      <c r="L12" s="295"/>
      <c r="M12" s="292">
        <v>2</v>
      </c>
      <c r="N12" s="309" t="s">
        <v>14</v>
      </c>
      <c r="O12" s="290"/>
      <c r="P12" s="293"/>
      <c r="Q12" s="309"/>
      <c r="R12" s="310"/>
      <c r="S12" s="311"/>
      <c r="T12" s="312"/>
      <c r="U12" s="303"/>
      <c r="V12" s="295">
        <v>1</v>
      </c>
      <c r="W12" s="309">
        <v>2</v>
      </c>
      <c r="X12" s="290">
        <v>2</v>
      </c>
      <c r="Y12" s="290">
        <v>2</v>
      </c>
      <c r="Z12" s="313" t="s">
        <v>12</v>
      </c>
      <c r="AA12" s="314"/>
      <c r="AB12" s="315"/>
      <c r="AC12" s="316" t="s">
        <v>142</v>
      </c>
      <c r="AD12" s="266"/>
    </row>
    <row r="13" spans="1:30" s="38" customFormat="1" ht="15" x14ac:dyDescent="0.2">
      <c r="A13" s="308" t="s">
        <v>91</v>
      </c>
      <c r="B13" s="291" t="s">
        <v>53</v>
      </c>
      <c r="C13" s="289">
        <f t="shared" si="1"/>
        <v>16</v>
      </c>
      <c r="D13" s="290">
        <f t="shared" si="2"/>
        <v>4</v>
      </c>
      <c r="E13" s="290">
        <f t="shared" si="3"/>
        <v>8</v>
      </c>
      <c r="F13" s="290">
        <f t="shared" si="4"/>
        <v>2</v>
      </c>
      <c r="G13" s="291">
        <f t="shared" si="5"/>
        <v>2</v>
      </c>
      <c r="H13" s="292"/>
      <c r="I13" s="290"/>
      <c r="J13" s="293"/>
      <c r="K13" s="317">
        <v>1</v>
      </c>
      <c r="L13" s="295"/>
      <c r="M13" s="292">
        <v>4</v>
      </c>
      <c r="N13" s="309"/>
      <c r="O13" s="290">
        <v>8</v>
      </c>
      <c r="P13" s="293">
        <v>2</v>
      </c>
      <c r="Q13" s="309"/>
      <c r="R13" s="310"/>
      <c r="S13" s="311">
        <v>2</v>
      </c>
      <c r="T13" s="312" t="s">
        <v>13</v>
      </c>
      <c r="U13" s="303"/>
      <c r="V13" s="295"/>
      <c r="W13" s="309"/>
      <c r="X13" s="290"/>
      <c r="Y13" s="290"/>
      <c r="Z13" s="313"/>
      <c r="AA13" s="314"/>
      <c r="AB13" s="315"/>
      <c r="AC13" s="316" t="s">
        <v>37</v>
      </c>
      <c r="AD13" s="4"/>
    </row>
    <row r="14" spans="1:30" s="38" customFormat="1" ht="45" x14ac:dyDescent="0.2">
      <c r="A14" s="287" t="s">
        <v>55</v>
      </c>
      <c r="B14" s="291" t="s">
        <v>53</v>
      </c>
      <c r="C14" s="289">
        <f>IF(SUM(D14,E14,F14,G14) &lt;&gt; 0,SUM(D14,E14,F14,G14),"")</f>
        <v>18</v>
      </c>
      <c r="D14" s="290">
        <f>IF(SUM(H14,M14,W14) &lt;&gt; 0,SUM(H14,M14,W14),"")</f>
        <v>6</v>
      </c>
      <c r="E14" s="290">
        <f>IF(SUM(I14,O14,X14) &lt;&gt; 0,SUM(I14,O14,X14),"")</f>
        <v>8</v>
      </c>
      <c r="F14" s="290">
        <f>IF(SUM(J14,P14,Y14) &lt;&gt; 0,SUM(J14,P14,Y14),"")</f>
        <v>2</v>
      </c>
      <c r="G14" s="291">
        <f>IF(SUM(S14,AA14) &lt;&gt; 0,SUM(S14,AA14),"")</f>
        <v>2</v>
      </c>
      <c r="H14" s="292"/>
      <c r="I14" s="290"/>
      <c r="J14" s="293"/>
      <c r="K14" s="294"/>
      <c r="L14" s="295"/>
      <c r="M14" s="296">
        <v>2</v>
      </c>
      <c r="N14" s="309" t="s">
        <v>14</v>
      </c>
      <c r="O14" s="298"/>
      <c r="P14" s="299"/>
      <c r="Q14" s="297"/>
      <c r="R14" s="300"/>
      <c r="S14" s="301"/>
      <c r="T14" s="302"/>
      <c r="U14" s="303"/>
      <c r="V14" s="295" t="s">
        <v>50</v>
      </c>
      <c r="W14" s="297">
        <v>4</v>
      </c>
      <c r="X14" s="298">
        <v>8</v>
      </c>
      <c r="Y14" s="298">
        <v>2</v>
      </c>
      <c r="Z14" s="304" t="s">
        <v>50</v>
      </c>
      <c r="AA14" s="299">
        <v>2</v>
      </c>
      <c r="AB14" s="306" t="s">
        <v>13</v>
      </c>
      <c r="AC14" s="307" t="s">
        <v>37</v>
      </c>
      <c r="AD14" s="4"/>
    </row>
    <row r="15" spans="1:30" s="38" customFormat="1" ht="15" x14ac:dyDescent="0.2">
      <c r="A15" s="308" t="s">
        <v>143</v>
      </c>
      <c r="B15" s="291" t="s">
        <v>42</v>
      </c>
      <c r="C15" s="289">
        <f t="shared" si="1"/>
        <v>2</v>
      </c>
      <c r="D15" s="290">
        <f t="shared" si="2"/>
        <v>2</v>
      </c>
      <c r="E15" s="290" t="str">
        <f t="shared" si="3"/>
        <v/>
      </c>
      <c r="F15" s="290" t="str">
        <f t="shared" si="4"/>
        <v/>
      </c>
      <c r="G15" s="291" t="str">
        <f t="shared" si="5"/>
        <v/>
      </c>
      <c r="H15" s="292"/>
      <c r="I15" s="290"/>
      <c r="J15" s="293"/>
      <c r="K15" s="294"/>
      <c r="L15" s="295"/>
      <c r="M15" s="292"/>
      <c r="N15" s="309"/>
      <c r="O15" s="290"/>
      <c r="P15" s="293"/>
      <c r="Q15" s="309"/>
      <c r="R15" s="313"/>
      <c r="S15" s="293"/>
      <c r="T15" s="315"/>
      <c r="U15" s="318"/>
      <c r="V15" s="295"/>
      <c r="W15" s="309">
        <v>2</v>
      </c>
      <c r="X15" s="290"/>
      <c r="Y15" s="290"/>
      <c r="Z15" s="313"/>
      <c r="AA15" s="293"/>
      <c r="AB15" s="315"/>
      <c r="AC15" s="307" t="s">
        <v>37</v>
      </c>
      <c r="AD15" s="4"/>
    </row>
    <row r="16" spans="1:30" s="38" customFormat="1" ht="15" x14ac:dyDescent="0.2">
      <c r="A16" s="308" t="s">
        <v>144</v>
      </c>
      <c r="B16" s="288" t="s">
        <v>30</v>
      </c>
      <c r="C16" s="289">
        <f t="shared" ref="C16" si="11">IF(SUM(D16,E16,F16,G16) &lt;&gt; 0,SUM(D16,E16,F16,G16),"")</f>
        <v>2</v>
      </c>
      <c r="D16" s="290" t="str">
        <f t="shared" ref="D16" si="12">IF(SUM(H16,M16,W16) &lt;&gt; 0,SUM(H16,M16,W16),"")</f>
        <v/>
      </c>
      <c r="E16" s="290" t="str">
        <f t="shared" ref="E16" si="13">IF(SUM(I16,O16,X16) &lt;&gt; 0,SUM(I16,O16,X16),"")</f>
        <v/>
      </c>
      <c r="F16" s="290">
        <f t="shared" ref="F16" si="14">IF(SUM(J16,P16,Y16) &lt;&gt; 0,SUM(J16,P16,Y16),"")</f>
        <v>2</v>
      </c>
      <c r="G16" s="291" t="str">
        <f t="shared" ref="G16" si="15">IF(SUM(S16,AA16) &lt;&gt; 0,SUM(S16,AA16),"")</f>
        <v/>
      </c>
      <c r="H16" s="292"/>
      <c r="I16" s="290"/>
      <c r="J16" s="293"/>
      <c r="K16" s="294"/>
      <c r="L16" s="295"/>
      <c r="M16" s="292"/>
      <c r="N16" s="309"/>
      <c r="O16" s="290"/>
      <c r="P16" s="293"/>
      <c r="Q16" s="309"/>
      <c r="R16" s="313"/>
      <c r="S16" s="293"/>
      <c r="T16" s="315"/>
      <c r="U16" s="318"/>
      <c r="V16" s="295"/>
      <c r="W16" s="309"/>
      <c r="X16" s="290"/>
      <c r="Y16" s="290">
        <v>2</v>
      </c>
      <c r="Z16" s="313"/>
      <c r="AA16" s="293"/>
      <c r="AB16" s="315"/>
      <c r="AC16" s="307" t="s">
        <v>37</v>
      </c>
      <c r="AD16" s="266"/>
    </row>
    <row r="17" spans="1:32" s="38" customFormat="1" ht="41.25" customHeight="1" x14ac:dyDescent="0.2">
      <c r="A17" s="319" t="s">
        <v>92</v>
      </c>
      <c r="B17" s="288" t="s">
        <v>30</v>
      </c>
      <c r="C17" s="289">
        <f t="shared" si="1"/>
        <v>4</v>
      </c>
      <c r="D17" s="290">
        <f t="shared" si="2"/>
        <v>2</v>
      </c>
      <c r="E17" s="290">
        <f t="shared" si="3"/>
        <v>2</v>
      </c>
      <c r="F17" s="290" t="str">
        <f t="shared" si="4"/>
        <v/>
      </c>
      <c r="G17" s="291" t="str">
        <f t="shared" si="5"/>
        <v/>
      </c>
      <c r="H17" s="292"/>
      <c r="I17" s="290"/>
      <c r="J17" s="293"/>
      <c r="K17" s="294"/>
      <c r="L17" s="295">
        <v>1</v>
      </c>
      <c r="M17" s="296">
        <v>2</v>
      </c>
      <c r="N17" s="297"/>
      <c r="O17" s="298">
        <v>2</v>
      </c>
      <c r="P17" s="299"/>
      <c r="Q17" s="297"/>
      <c r="R17" s="300" t="s">
        <v>12</v>
      </c>
      <c r="S17" s="301"/>
      <c r="T17" s="302"/>
      <c r="U17" s="303"/>
      <c r="V17" s="295"/>
      <c r="W17" s="297"/>
      <c r="X17" s="298"/>
      <c r="Y17" s="298"/>
      <c r="Z17" s="300"/>
      <c r="AA17" s="301"/>
      <c r="AB17" s="302"/>
      <c r="AC17" s="307" t="s">
        <v>57</v>
      </c>
      <c r="AD17" s="4"/>
    </row>
    <row r="18" spans="1:32" s="38" customFormat="1" ht="28.5" x14ac:dyDescent="0.2">
      <c r="A18" s="319" t="s">
        <v>97</v>
      </c>
      <c r="B18" s="288" t="s">
        <v>98</v>
      </c>
      <c r="C18" s="320">
        <f t="shared" ref="C18" si="16">IF(SUM(D18,E18,F18,G18) &lt;&gt; 0,SUM(D18,E18,F18,G18),"")</f>
        <v>14</v>
      </c>
      <c r="D18" s="298">
        <f t="shared" ref="D18" si="17">IF(SUM(H18,M18,W18) &lt;&gt; 0,SUM(H18,M18,W18),"")</f>
        <v>6</v>
      </c>
      <c r="E18" s="298" t="str">
        <f t="shared" ref="E18" si="18">IF(SUM(I18,O18,X18) &lt;&gt; 0,SUM(I18,O18,X18),"")</f>
        <v/>
      </c>
      <c r="F18" s="298">
        <f t="shared" ref="F18" si="19">IF(SUM(J18,P18,Y18) &lt;&gt; 0,SUM(J18,P18,Y18),"")</f>
        <v>6</v>
      </c>
      <c r="G18" s="288">
        <f t="shared" ref="G18" si="20">IF(SUM(S18,AA18) &lt;&gt; 0,SUM(S18,AA18),"")</f>
        <v>2</v>
      </c>
      <c r="H18" s="296"/>
      <c r="I18" s="298"/>
      <c r="J18" s="299"/>
      <c r="K18" s="321"/>
      <c r="L18" s="322"/>
      <c r="M18" s="296">
        <v>2</v>
      </c>
      <c r="N18" s="309" t="s">
        <v>14</v>
      </c>
      <c r="O18" s="298"/>
      <c r="P18" s="299"/>
      <c r="Q18" s="297"/>
      <c r="R18" s="300"/>
      <c r="S18" s="323"/>
      <c r="T18" s="302"/>
      <c r="U18" s="324"/>
      <c r="V18" s="322">
        <v>1</v>
      </c>
      <c r="W18" s="297">
        <v>4</v>
      </c>
      <c r="X18" s="298"/>
      <c r="Y18" s="298">
        <v>6</v>
      </c>
      <c r="Z18" s="300"/>
      <c r="AA18" s="301">
        <v>2</v>
      </c>
      <c r="AB18" s="312" t="s">
        <v>13</v>
      </c>
      <c r="AC18" s="307" t="s">
        <v>37</v>
      </c>
      <c r="AD18" s="217"/>
    </row>
    <row r="19" spans="1:32" s="38" customFormat="1" ht="28.5" x14ac:dyDescent="0.2">
      <c r="A19" s="319" t="s">
        <v>67</v>
      </c>
      <c r="B19" s="291" t="s">
        <v>73</v>
      </c>
      <c r="C19" s="320">
        <f>IF(SUM(D19,E19,F19,G19) &lt;&gt; 0,SUM(D19,E19,F19,G19),"")</f>
        <v>12</v>
      </c>
      <c r="D19" s="298">
        <f>IF(SUM(H19,M19,W19) &lt;&gt; 0,SUM(H19,M19,W19),"")</f>
        <v>8</v>
      </c>
      <c r="E19" s="298">
        <f>IF(SUM(I19,O19,X19) &lt;&gt; 0,SUM(I19,O19,X19),"")</f>
        <v>4</v>
      </c>
      <c r="F19" s="298" t="str">
        <f>IF(SUM(J19,P19,Y19) &lt;&gt; 0,SUM(J19,P19,Y19),"")</f>
        <v/>
      </c>
      <c r="G19" s="288" t="str">
        <f>IF(SUM(S19,AA19) &lt;&gt; 0,SUM(S19,AA19),"")</f>
        <v/>
      </c>
      <c r="H19" s="296"/>
      <c r="I19" s="298"/>
      <c r="J19" s="299"/>
      <c r="K19" s="321"/>
      <c r="L19" s="322"/>
      <c r="M19" s="296">
        <v>2</v>
      </c>
      <c r="N19" s="309" t="s">
        <v>14</v>
      </c>
      <c r="O19" s="298"/>
      <c r="P19" s="299"/>
      <c r="Q19" s="297"/>
      <c r="R19" s="300"/>
      <c r="S19" s="323"/>
      <c r="T19" s="302"/>
      <c r="U19" s="324"/>
      <c r="V19" s="322"/>
      <c r="W19" s="297">
        <v>6</v>
      </c>
      <c r="X19" s="298">
        <v>4</v>
      </c>
      <c r="Y19" s="298"/>
      <c r="Z19" s="304" t="s">
        <v>33</v>
      </c>
      <c r="AA19" s="305"/>
      <c r="AB19" s="306"/>
      <c r="AC19" s="307" t="s">
        <v>37</v>
      </c>
      <c r="AD19" s="217"/>
    </row>
    <row r="20" spans="1:32" s="38" customFormat="1" ht="29.25" thickBot="1" x14ac:dyDescent="0.25">
      <c r="A20" s="325" t="s">
        <v>145</v>
      </c>
      <c r="B20" s="326" t="s">
        <v>30</v>
      </c>
      <c r="C20" s="327">
        <f t="shared" si="1"/>
        <v>4</v>
      </c>
      <c r="D20" s="328">
        <f t="shared" si="2"/>
        <v>2</v>
      </c>
      <c r="E20" s="328" t="str">
        <f t="shared" si="3"/>
        <v/>
      </c>
      <c r="F20" s="328">
        <f t="shared" si="4"/>
        <v>2</v>
      </c>
      <c r="G20" s="329" t="str">
        <f t="shared" si="5"/>
        <v/>
      </c>
      <c r="H20" s="330"/>
      <c r="I20" s="328"/>
      <c r="J20" s="331"/>
      <c r="K20" s="332"/>
      <c r="L20" s="333">
        <v>1</v>
      </c>
      <c r="M20" s="330">
        <v>2</v>
      </c>
      <c r="N20" s="334"/>
      <c r="O20" s="328"/>
      <c r="P20" s="331">
        <v>2</v>
      </c>
      <c r="Q20" s="334"/>
      <c r="R20" s="335" t="s">
        <v>33</v>
      </c>
      <c r="S20" s="336"/>
      <c r="T20" s="337"/>
      <c r="U20" s="338"/>
      <c r="V20" s="333"/>
      <c r="W20" s="334"/>
      <c r="X20" s="328"/>
      <c r="Y20" s="328"/>
      <c r="Z20" s="335"/>
      <c r="AA20" s="336"/>
      <c r="AB20" s="337"/>
      <c r="AC20" s="339" t="s">
        <v>37</v>
      </c>
      <c r="AD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87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88</v>
      </c>
      <c r="S22" s="27"/>
      <c r="T22" s="27"/>
      <c r="U22" s="27"/>
      <c r="V22" s="27"/>
      <c r="W22" s="27"/>
      <c r="X22" s="4"/>
      <c r="Y22" s="4"/>
      <c r="Z22" s="4" t="s">
        <v>89</v>
      </c>
      <c r="AA22" s="4"/>
      <c r="AB22" s="4"/>
      <c r="AC22" s="4"/>
      <c r="AD22" s="4"/>
      <c r="AE22" s="4"/>
      <c r="AF22" s="2"/>
    </row>
  </sheetData>
  <mergeCells count="9">
    <mergeCell ref="X1:AB1"/>
    <mergeCell ref="A4:B4"/>
    <mergeCell ref="AC7:AC8"/>
    <mergeCell ref="A7:A8"/>
    <mergeCell ref="K7:T7"/>
    <mergeCell ref="U7:AB7"/>
    <mergeCell ref="B7:B8"/>
    <mergeCell ref="H7:J7"/>
    <mergeCell ref="C7:G7"/>
  </mergeCells>
  <phoneticPr fontId="6" type="noConversion"/>
  <pageMargins left="0.75" right="0.75" top="0.92" bottom="0.55000000000000004" header="0.5" footer="0.5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zoomScale="130" zoomScaleNormal="130" workbookViewId="0">
      <selection activeCell="AC7" sqref="AC7:AC8"/>
    </sheetView>
  </sheetViews>
  <sheetFormatPr defaultRowHeight="12" x14ac:dyDescent="0.2"/>
  <cols>
    <col min="1" max="1" width="42.7109375" style="194" customWidth="1"/>
    <col min="2" max="2" width="8.140625" style="194" customWidth="1"/>
    <col min="3" max="3" width="4.140625" style="194" bestFit="1" customWidth="1"/>
    <col min="4" max="4" width="3.5703125" style="194" customWidth="1"/>
    <col min="5" max="5" width="3.7109375" style="194" customWidth="1"/>
    <col min="6" max="7" width="4.5703125" style="194" customWidth="1"/>
    <col min="8" max="8" width="4.28515625" style="194" customWidth="1"/>
    <col min="9" max="11" width="4.140625" style="194" customWidth="1"/>
    <col min="12" max="12" width="5.42578125" style="194" customWidth="1"/>
    <col min="13" max="13" width="3.28515625" style="194" bestFit="1" customWidth="1"/>
    <col min="14" max="14" width="3.140625" style="194" customWidth="1"/>
    <col min="15" max="15" width="4.5703125" style="194" customWidth="1"/>
    <col min="16" max="16" width="3.28515625" style="194" customWidth="1"/>
    <col min="17" max="17" width="3.5703125" style="194" customWidth="1"/>
    <col min="18" max="18" width="6.140625" style="194" customWidth="1"/>
    <col min="19" max="19" width="7.140625" style="194" customWidth="1"/>
    <col min="20" max="21" width="5.85546875" style="194" customWidth="1"/>
    <col min="22" max="22" width="5.28515625" style="194" customWidth="1"/>
    <col min="23" max="25" width="3.42578125" style="194" customWidth="1"/>
    <col min="26" max="27" width="5.85546875" style="194" customWidth="1"/>
    <col min="28" max="28" width="4.42578125" style="194" customWidth="1"/>
    <col min="29" max="29" width="10.85546875" style="194" customWidth="1"/>
    <col min="30" max="30" width="4.140625" style="194" customWidth="1"/>
    <col min="31" max="31" width="3.85546875" style="194" customWidth="1"/>
    <col min="32" max="32" width="3.7109375" style="194" customWidth="1"/>
    <col min="33" max="33" width="4" style="194" customWidth="1"/>
    <col min="34" max="34" width="3.5703125" style="194" customWidth="1"/>
    <col min="35" max="36" width="1.85546875" style="194" bestFit="1" customWidth="1"/>
    <col min="37" max="16384" width="9.140625" style="194"/>
  </cols>
  <sheetData>
    <row r="1" spans="1:30" s="121" customFormat="1" ht="12.75" x14ac:dyDescent="0.2">
      <c r="A1" s="111"/>
      <c r="B1" s="111"/>
      <c r="C1" s="111"/>
      <c r="D1" s="347"/>
      <c r="E1" s="347"/>
      <c r="F1" s="347"/>
      <c r="G1" s="347"/>
      <c r="H1" s="111" t="s">
        <v>24</v>
      </c>
      <c r="I1" s="111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111"/>
      <c r="U1" s="111"/>
      <c r="V1" s="111"/>
      <c r="W1" s="111"/>
      <c r="X1" s="471" t="s">
        <v>9</v>
      </c>
      <c r="Y1" s="471"/>
      <c r="Z1" s="471"/>
      <c r="AA1" s="471"/>
      <c r="AB1" s="471"/>
      <c r="AC1" s="111"/>
      <c r="AD1" s="111"/>
    </row>
    <row r="2" spans="1:30" s="121" customFormat="1" ht="12.75" x14ac:dyDescent="0.2">
      <c r="A2" s="111"/>
      <c r="B2" s="348"/>
      <c r="C2" s="348"/>
      <c r="D2" s="348"/>
      <c r="E2" s="348"/>
      <c r="F2" s="348"/>
      <c r="G2" s="348"/>
      <c r="H2" s="111" t="s">
        <v>20</v>
      </c>
      <c r="I2" s="111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111"/>
      <c r="Y2" s="348"/>
      <c r="Z2" s="111" t="s">
        <v>21</v>
      </c>
      <c r="AA2" s="111"/>
      <c r="AB2" s="348"/>
      <c r="AC2" s="348"/>
      <c r="AD2" s="348"/>
    </row>
    <row r="3" spans="1:30" s="121" customFormat="1" ht="12.75" x14ac:dyDescent="0.2">
      <c r="A3" s="111"/>
      <c r="B3" s="111"/>
      <c r="C3" s="111"/>
      <c r="D3" s="111"/>
      <c r="E3" s="111"/>
      <c r="F3" s="348" t="s">
        <v>8</v>
      </c>
      <c r="G3" s="348"/>
      <c r="H3" s="348"/>
      <c r="I3" s="348"/>
      <c r="J3" s="348"/>
      <c r="K3" s="348"/>
      <c r="L3" s="348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348"/>
    </row>
    <row r="4" spans="1:30" s="112" customFormat="1" ht="12.75" x14ac:dyDescent="0.2">
      <c r="A4" s="472" t="s">
        <v>26</v>
      </c>
      <c r="B4" s="472"/>
      <c r="C4" s="348"/>
      <c r="D4" s="349" t="s">
        <v>60</v>
      </c>
      <c r="E4" s="349"/>
      <c r="F4" s="111"/>
      <c r="G4" s="111"/>
      <c r="H4" s="347" t="s">
        <v>35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347" t="s">
        <v>116</v>
      </c>
      <c r="AC4" s="347"/>
      <c r="AD4" s="347"/>
    </row>
    <row r="5" spans="1:30" s="112" customFormat="1" ht="12.75" x14ac:dyDescent="0.2">
      <c r="A5" s="111"/>
      <c r="B5" s="111"/>
      <c r="C5" s="111"/>
      <c r="D5" s="349" t="s">
        <v>83</v>
      </c>
      <c r="E5" s="348"/>
      <c r="F5" s="348"/>
      <c r="G5" s="348"/>
      <c r="H5" s="347" t="s">
        <v>84</v>
      </c>
      <c r="I5" s="348"/>
      <c r="J5" s="348"/>
      <c r="K5" s="348"/>
      <c r="L5" s="348"/>
      <c r="M5" s="348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30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47</v>
      </c>
      <c r="I6" s="111"/>
      <c r="J6" s="111"/>
      <c r="K6" s="111"/>
      <c r="L6" s="111"/>
      <c r="M6" s="193" t="s">
        <v>86</v>
      </c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4"/>
      <c r="Z6" s="194"/>
      <c r="AA6" s="194"/>
      <c r="AB6" s="194" t="s">
        <v>155</v>
      </c>
      <c r="AC6" s="348"/>
      <c r="AD6" s="348"/>
    </row>
    <row r="7" spans="1:30" s="112" customFormat="1" ht="49.5" customHeight="1" thickBot="1" x14ac:dyDescent="0.25">
      <c r="A7" s="453" t="s">
        <v>6</v>
      </c>
      <c r="B7" s="458" t="s">
        <v>28</v>
      </c>
      <c r="C7" s="460" t="s">
        <v>16</v>
      </c>
      <c r="D7" s="461"/>
      <c r="E7" s="461"/>
      <c r="F7" s="461"/>
      <c r="G7" s="462"/>
      <c r="H7" s="460" t="s">
        <v>7</v>
      </c>
      <c r="I7" s="461"/>
      <c r="J7" s="462"/>
      <c r="K7" s="460" t="s">
        <v>22</v>
      </c>
      <c r="L7" s="461"/>
      <c r="M7" s="461"/>
      <c r="N7" s="461"/>
      <c r="O7" s="461"/>
      <c r="P7" s="461"/>
      <c r="Q7" s="461"/>
      <c r="R7" s="461"/>
      <c r="S7" s="461"/>
      <c r="T7" s="462"/>
      <c r="U7" s="460" t="s">
        <v>23</v>
      </c>
      <c r="V7" s="461"/>
      <c r="W7" s="461"/>
      <c r="X7" s="461"/>
      <c r="Y7" s="461"/>
      <c r="Z7" s="461"/>
      <c r="AA7" s="461"/>
      <c r="AB7" s="462"/>
      <c r="AC7" s="453" t="s">
        <v>17</v>
      </c>
      <c r="AD7" s="111"/>
    </row>
    <row r="8" spans="1:30" s="112" customFormat="1" ht="76.5" thickBot="1" x14ac:dyDescent="0.25">
      <c r="A8" s="457"/>
      <c r="B8" s="463"/>
      <c r="C8" s="350" t="s">
        <v>0</v>
      </c>
      <c r="D8" s="196" t="s">
        <v>1</v>
      </c>
      <c r="E8" s="196" t="s">
        <v>2</v>
      </c>
      <c r="F8" s="237" t="s">
        <v>3</v>
      </c>
      <c r="G8" s="197" t="s">
        <v>117</v>
      </c>
      <c r="H8" s="198" t="s">
        <v>1</v>
      </c>
      <c r="I8" s="196" t="s">
        <v>2</v>
      </c>
      <c r="J8" s="199" t="s">
        <v>3</v>
      </c>
      <c r="K8" s="200" t="s">
        <v>76</v>
      </c>
      <c r="L8" s="200" t="s">
        <v>77</v>
      </c>
      <c r="M8" s="201" t="s">
        <v>1</v>
      </c>
      <c r="N8" s="202"/>
      <c r="O8" s="196" t="s">
        <v>2</v>
      </c>
      <c r="P8" s="203" t="s">
        <v>3</v>
      </c>
      <c r="Q8" s="204"/>
      <c r="R8" s="196" t="s">
        <v>4</v>
      </c>
      <c r="S8" s="197" t="s">
        <v>117</v>
      </c>
      <c r="T8" s="199" t="s">
        <v>5</v>
      </c>
      <c r="U8" s="200" t="s">
        <v>76</v>
      </c>
      <c r="V8" s="200" t="s">
        <v>77</v>
      </c>
      <c r="W8" s="202" t="s">
        <v>1</v>
      </c>
      <c r="X8" s="196" t="s">
        <v>2</v>
      </c>
      <c r="Y8" s="196" t="s">
        <v>3</v>
      </c>
      <c r="Z8" s="196" t="s">
        <v>4</v>
      </c>
      <c r="AA8" s="197" t="s">
        <v>117</v>
      </c>
      <c r="AB8" s="199" t="s">
        <v>5</v>
      </c>
      <c r="AC8" s="457"/>
      <c r="AD8" s="111"/>
    </row>
    <row r="9" spans="1:30" s="112" customFormat="1" ht="15" x14ac:dyDescent="0.2">
      <c r="A9" s="351" t="s">
        <v>140</v>
      </c>
      <c r="B9" s="352" t="s">
        <v>30</v>
      </c>
      <c r="C9" s="353">
        <f>IF(SUM(D9,E9,F9,G9) &lt;&gt; 0,SUM(D9,E9,F9,G9),"")</f>
        <v>8</v>
      </c>
      <c r="D9" s="354">
        <f>IF(SUM(H9,M9,W9) &lt;&gt; 0,SUM(H9,M9,W9),"")</f>
        <v>6</v>
      </c>
      <c r="E9" s="354" t="str">
        <f t="shared" ref="E9:F15" si="0">IF(SUM(I9,O9,X9) &lt;&gt; 0,SUM(I9,O9,X9),"")</f>
        <v/>
      </c>
      <c r="F9" s="354">
        <f t="shared" si="0"/>
        <v>2</v>
      </c>
      <c r="G9" s="352" t="str">
        <f>IF(SUM(S9,AA9) &lt;&gt; 0,SUM(S9,AA9),"")</f>
        <v/>
      </c>
      <c r="H9" s="355"/>
      <c r="I9" s="356"/>
      <c r="J9" s="357"/>
      <c r="K9" s="358"/>
      <c r="L9" s="358"/>
      <c r="M9" s="359">
        <v>2</v>
      </c>
      <c r="N9" s="360" t="s">
        <v>14</v>
      </c>
      <c r="O9" s="356"/>
      <c r="P9" s="357"/>
      <c r="Q9" s="360"/>
      <c r="R9" s="361"/>
      <c r="S9" s="362"/>
      <c r="T9" s="363"/>
      <c r="U9" s="364"/>
      <c r="V9" s="365">
        <v>1</v>
      </c>
      <c r="W9" s="366">
        <v>4</v>
      </c>
      <c r="X9" s="367"/>
      <c r="Y9" s="354">
        <v>2</v>
      </c>
      <c r="Z9" s="368" t="s">
        <v>12</v>
      </c>
      <c r="AA9" s="369"/>
      <c r="AB9" s="370"/>
      <c r="AC9" s="358" t="s">
        <v>79</v>
      </c>
      <c r="AD9" s="111"/>
    </row>
    <row r="10" spans="1:30" s="121" customFormat="1" ht="30" x14ac:dyDescent="0.2">
      <c r="A10" s="371" t="s">
        <v>52</v>
      </c>
      <c r="B10" s="372" t="s">
        <v>53</v>
      </c>
      <c r="C10" s="373">
        <f t="shared" ref="C10:C15" si="1">IF(SUM(D10,E10,F10,G10) &lt;&gt; 0,SUM(D10,E10,F10,G10),"")</f>
        <v>10</v>
      </c>
      <c r="D10" s="374">
        <f t="shared" ref="D10:D15" si="2">IF(SUM(H10,M10,W10) &lt;&gt; 0,SUM(H10,M10,W10),"")</f>
        <v>4</v>
      </c>
      <c r="E10" s="374">
        <f t="shared" si="0"/>
        <v>2</v>
      </c>
      <c r="F10" s="374">
        <f t="shared" si="0"/>
        <v>2</v>
      </c>
      <c r="G10" s="375">
        <f t="shared" ref="G10:G15" si="3">IF(SUM(S10,AA10) &lt;&gt; 0,SUM(S10,AA10),"")</f>
        <v>2</v>
      </c>
      <c r="H10" s="376"/>
      <c r="I10" s="374"/>
      <c r="J10" s="377"/>
      <c r="K10" s="378"/>
      <c r="L10" s="379" t="s">
        <v>50</v>
      </c>
      <c r="M10" s="380">
        <v>4</v>
      </c>
      <c r="N10" s="381"/>
      <c r="O10" s="382">
        <v>2</v>
      </c>
      <c r="P10" s="383">
        <v>2</v>
      </c>
      <c r="Q10" s="381"/>
      <c r="R10" s="384" t="s">
        <v>50</v>
      </c>
      <c r="S10" s="385">
        <v>2</v>
      </c>
      <c r="T10" s="386" t="s">
        <v>13</v>
      </c>
      <c r="U10" s="387"/>
      <c r="V10" s="379"/>
      <c r="W10" s="381"/>
      <c r="X10" s="382"/>
      <c r="Y10" s="382"/>
      <c r="Z10" s="388"/>
      <c r="AA10" s="389"/>
      <c r="AB10" s="390"/>
      <c r="AC10" s="391" t="s">
        <v>51</v>
      </c>
      <c r="AD10" s="111"/>
    </row>
    <row r="11" spans="1:30" s="121" customFormat="1" ht="15" x14ac:dyDescent="0.2">
      <c r="A11" s="392" t="s">
        <v>46</v>
      </c>
      <c r="B11" s="375" t="s">
        <v>73</v>
      </c>
      <c r="C11" s="373">
        <f t="shared" si="1"/>
        <v>4</v>
      </c>
      <c r="D11" s="374">
        <f t="shared" si="2"/>
        <v>2</v>
      </c>
      <c r="E11" s="374">
        <f t="shared" si="0"/>
        <v>2</v>
      </c>
      <c r="F11" s="374" t="str">
        <f t="shared" si="0"/>
        <v/>
      </c>
      <c r="G11" s="375" t="str">
        <f t="shared" si="3"/>
        <v/>
      </c>
      <c r="H11" s="376"/>
      <c r="I11" s="374"/>
      <c r="J11" s="377"/>
      <c r="K11" s="378"/>
      <c r="L11" s="379">
        <v>1</v>
      </c>
      <c r="M11" s="376">
        <v>2</v>
      </c>
      <c r="N11" s="393"/>
      <c r="O11" s="374">
        <v>2</v>
      </c>
      <c r="P11" s="377"/>
      <c r="Q11" s="393"/>
      <c r="R11" s="394" t="s">
        <v>33</v>
      </c>
      <c r="S11" s="395"/>
      <c r="T11" s="396"/>
      <c r="U11" s="387"/>
      <c r="V11" s="379"/>
      <c r="W11" s="393"/>
      <c r="X11" s="374"/>
      <c r="Y11" s="374"/>
      <c r="Z11" s="397"/>
      <c r="AA11" s="398"/>
      <c r="AB11" s="399"/>
      <c r="AC11" s="378" t="s">
        <v>70</v>
      </c>
      <c r="AD11" s="111"/>
    </row>
    <row r="12" spans="1:30" s="121" customFormat="1" ht="15" x14ac:dyDescent="0.2">
      <c r="A12" s="392" t="s">
        <v>141</v>
      </c>
      <c r="B12" s="372" t="s">
        <v>30</v>
      </c>
      <c r="C12" s="373">
        <f t="shared" si="1"/>
        <v>8</v>
      </c>
      <c r="D12" s="374">
        <f t="shared" si="2"/>
        <v>4</v>
      </c>
      <c r="E12" s="374">
        <f t="shared" si="0"/>
        <v>2</v>
      </c>
      <c r="F12" s="374">
        <f t="shared" si="0"/>
        <v>2</v>
      </c>
      <c r="G12" s="375" t="str">
        <f t="shared" si="3"/>
        <v/>
      </c>
      <c r="H12" s="376"/>
      <c r="I12" s="374"/>
      <c r="J12" s="377"/>
      <c r="K12" s="378"/>
      <c r="L12" s="379"/>
      <c r="M12" s="376">
        <v>2</v>
      </c>
      <c r="N12" s="393" t="s">
        <v>14</v>
      </c>
      <c r="O12" s="374"/>
      <c r="P12" s="377"/>
      <c r="Q12" s="393"/>
      <c r="R12" s="394"/>
      <c r="S12" s="395"/>
      <c r="T12" s="396"/>
      <c r="U12" s="387"/>
      <c r="V12" s="379">
        <v>1</v>
      </c>
      <c r="W12" s="393">
        <v>2</v>
      </c>
      <c r="X12" s="374">
        <v>2</v>
      </c>
      <c r="Y12" s="374">
        <v>2</v>
      </c>
      <c r="Z12" s="397" t="s">
        <v>12</v>
      </c>
      <c r="AA12" s="398"/>
      <c r="AB12" s="399"/>
      <c r="AC12" s="378" t="s">
        <v>142</v>
      </c>
      <c r="AD12" s="111"/>
    </row>
    <row r="13" spans="1:30" s="121" customFormat="1" ht="28.5" x14ac:dyDescent="0.2">
      <c r="A13" s="400" t="s">
        <v>147</v>
      </c>
      <c r="B13" s="375"/>
      <c r="C13" s="373"/>
      <c r="D13" s="374"/>
      <c r="E13" s="374"/>
      <c r="F13" s="374"/>
      <c r="G13" s="375"/>
      <c r="H13" s="376"/>
      <c r="I13" s="374"/>
      <c r="J13" s="377"/>
      <c r="K13" s="379"/>
      <c r="L13" s="379"/>
      <c r="M13" s="376"/>
      <c r="N13" s="393"/>
      <c r="O13" s="374"/>
      <c r="P13" s="377"/>
      <c r="Q13" s="393"/>
      <c r="R13" s="394"/>
      <c r="S13" s="395"/>
      <c r="T13" s="396"/>
      <c r="U13" s="387"/>
      <c r="V13" s="379"/>
      <c r="W13" s="393">
        <v>2</v>
      </c>
      <c r="X13" s="374"/>
      <c r="Y13" s="374"/>
      <c r="Z13" s="397"/>
      <c r="AA13" s="398"/>
      <c r="AB13" s="399"/>
      <c r="AC13" s="378" t="s">
        <v>51</v>
      </c>
      <c r="AD13" s="111"/>
    </row>
    <row r="14" spans="1:30" s="121" customFormat="1" ht="15" x14ac:dyDescent="0.2">
      <c r="A14" s="401" t="s">
        <v>146</v>
      </c>
      <c r="B14" s="375" t="s">
        <v>32</v>
      </c>
      <c r="C14" s="373">
        <f>IF(SUM(D14,E14,F14,G14) &lt;&gt; 0,SUM(D14,E14,F14,G14),"")</f>
        <v>12</v>
      </c>
      <c r="D14" s="374">
        <f>IF(SUM(H14,M14,W14) &lt;&gt; 0,SUM(H14,M14,W14),"")</f>
        <v>4</v>
      </c>
      <c r="E14" s="374">
        <f>IF(SUM(I14,O14,X14) &lt;&gt; 0,SUM(I14,O14,X14),"")</f>
        <v>6</v>
      </c>
      <c r="F14" s="374" t="str">
        <f>IF(SUM(J14,P14,Y14) &lt;&gt; 0,SUM(J14,P14,Y14),"")</f>
        <v/>
      </c>
      <c r="G14" s="375">
        <f>IF(SUM(S14,AA14) &lt;&gt; 0,SUM(S14,AA14),"")</f>
        <v>2</v>
      </c>
      <c r="H14" s="376"/>
      <c r="I14" s="374"/>
      <c r="J14" s="377"/>
      <c r="K14" s="378"/>
      <c r="L14" s="379">
        <v>1</v>
      </c>
      <c r="M14" s="380">
        <v>4</v>
      </c>
      <c r="N14" s="393"/>
      <c r="O14" s="382">
        <v>6</v>
      </c>
      <c r="P14" s="383"/>
      <c r="Q14" s="381"/>
      <c r="R14" s="384"/>
      <c r="S14" s="385">
        <v>2</v>
      </c>
      <c r="T14" s="386" t="s">
        <v>13</v>
      </c>
      <c r="U14" s="387"/>
      <c r="V14" s="379"/>
      <c r="W14" s="381"/>
      <c r="X14" s="382"/>
      <c r="Y14" s="382"/>
      <c r="Z14" s="388"/>
      <c r="AA14" s="383"/>
      <c r="AB14" s="390"/>
      <c r="AC14" s="391" t="s">
        <v>37</v>
      </c>
      <c r="AD14" s="111"/>
    </row>
    <row r="15" spans="1:30" s="121" customFormat="1" ht="15" x14ac:dyDescent="0.2">
      <c r="A15" s="392" t="s">
        <v>143</v>
      </c>
      <c r="B15" s="375" t="s">
        <v>42</v>
      </c>
      <c r="C15" s="373">
        <f t="shared" si="1"/>
        <v>2</v>
      </c>
      <c r="D15" s="374">
        <f t="shared" si="2"/>
        <v>2</v>
      </c>
      <c r="E15" s="374" t="str">
        <f t="shared" si="0"/>
        <v/>
      </c>
      <c r="F15" s="374" t="str">
        <f t="shared" si="0"/>
        <v/>
      </c>
      <c r="G15" s="375" t="str">
        <f t="shared" si="3"/>
        <v/>
      </c>
      <c r="H15" s="376"/>
      <c r="I15" s="374"/>
      <c r="J15" s="377"/>
      <c r="K15" s="378"/>
      <c r="L15" s="379"/>
      <c r="M15" s="376"/>
      <c r="N15" s="393"/>
      <c r="O15" s="374"/>
      <c r="P15" s="377"/>
      <c r="Q15" s="393"/>
      <c r="R15" s="397"/>
      <c r="S15" s="377"/>
      <c r="T15" s="399"/>
      <c r="U15" s="402"/>
      <c r="V15" s="379"/>
      <c r="W15" s="393">
        <v>2</v>
      </c>
      <c r="X15" s="374"/>
      <c r="Y15" s="374"/>
      <c r="Z15" s="397"/>
      <c r="AA15" s="377"/>
      <c r="AB15" s="399"/>
      <c r="AC15" s="391" t="s">
        <v>37</v>
      </c>
      <c r="AD15" s="111"/>
    </row>
    <row r="16" spans="1:30" s="121" customFormat="1" ht="25.5" x14ac:dyDescent="0.2">
      <c r="A16" s="145" t="s">
        <v>148</v>
      </c>
      <c r="B16" s="106" t="s">
        <v>29</v>
      </c>
      <c r="C16" s="114">
        <f t="shared" ref="C16:C17" si="4">IF(SUM(D16,E16,F16,G16) &lt;&gt; 0,SUM(D16,E16,F16,G16),"")</f>
        <v>14</v>
      </c>
      <c r="D16" s="109">
        <f t="shared" ref="D16:D17" si="5">IF(SUM(H16,M16,W16) &lt;&gt; 0,SUM(H16,M16,W16),"")</f>
        <v>8</v>
      </c>
      <c r="E16" s="109">
        <f t="shared" ref="E16:E17" si="6">IF(SUM(I16,O16,X16) &lt;&gt; 0,SUM(I16,O16,X16),"")</f>
        <v>6</v>
      </c>
      <c r="F16" s="109" t="str">
        <f t="shared" ref="F16:F17" si="7">IF(SUM(J16,P16,Y16) &lt;&gt; 0,SUM(J16,P16,Y16),"")</f>
        <v/>
      </c>
      <c r="G16" s="106" t="str">
        <f t="shared" ref="G16:G17" si="8">IF(SUM(S16,AA16) &lt;&gt; 0,SUM(S16,AA16),"")</f>
        <v/>
      </c>
      <c r="H16" s="115"/>
      <c r="I16" s="109"/>
      <c r="J16" s="116"/>
      <c r="K16" s="208"/>
      <c r="L16" s="117"/>
      <c r="M16" s="122">
        <v>2</v>
      </c>
      <c r="N16" s="123" t="s">
        <v>14</v>
      </c>
      <c r="O16" s="124"/>
      <c r="P16" s="125"/>
      <c r="Q16" s="123"/>
      <c r="R16" s="126"/>
      <c r="S16" s="190"/>
      <c r="T16" s="127"/>
      <c r="U16" s="342">
        <v>1</v>
      </c>
      <c r="V16" s="117"/>
      <c r="W16" s="123">
        <v>6</v>
      </c>
      <c r="X16" s="124">
        <v>6</v>
      </c>
      <c r="Y16" s="124"/>
      <c r="Z16" s="126" t="s">
        <v>33</v>
      </c>
      <c r="AA16" s="190"/>
      <c r="AB16" s="127"/>
      <c r="AC16" s="131" t="s">
        <v>57</v>
      </c>
      <c r="AD16" s="111"/>
    </row>
    <row r="17" spans="1:32" s="121" customFormat="1" ht="12.75" x14ac:dyDescent="0.2">
      <c r="A17" s="145" t="s">
        <v>149</v>
      </c>
      <c r="B17" s="106" t="s">
        <v>42</v>
      </c>
      <c r="C17" s="114">
        <f t="shared" si="4"/>
        <v>2</v>
      </c>
      <c r="D17" s="109">
        <f t="shared" si="5"/>
        <v>2</v>
      </c>
      <c r="E17" s="109" t="str">
        <f t="shared" si="6"/>
        <v/>
      </c>
      <c r="F17" s="109" t="str">
        <f t="shared" si="7"/>
        <v/>
      </c>
      <c r="G17" s="106" t="str">
        <f t="shared" si="8"/>
        <v/>
      </c>
      <c r="H17" s="115"/>
      <c r="I17" s="109"/>
      <c r="J17" s="116"/>
      <c r="K17" s="208"/>
      <c r="L17" s="117"/>
      <c r="M17" s="122"/>
      <c r="N17" s="123"/>
      <c r="O17" s="124"/>
      <c r="P17" s="125"/>
      <c r="Q17" s="123"/>
      <c r="R17" s="126"/>
      <c r="S17" s="167"/>
      <c r="T17" s="127"/>
      <c r="U17" s="128"/>
      <c r="V17" s="117"/>
      <c r="W17" s="123">
        <v>2</v>
      </c>
      <c r="X17" s="124"/>
      <c r="Y17" s="124"/>
      <c r="Z17" s="126"/>
      <c r="AA17" s="190"/>
      <c r="AB17" s="130"/>
      <c r="AC17" s="131" t="s">
        <v>37</v>
      </c>
      <c r="AD17" s="111"/>
    </row>
    <row r="18" spans="1:32" s="121" customFormat="1" ht="25.5" x14ac:dyDescent="0.2">
      <c r="A18" s="145" t="s">
        <v>85</v>
      </c>
      <c r="B18" s="106" t="s">
        <v>73</v>
      </c>
      <c r="C18" s="114">
        <f>IF(SUM(D18,E18,F18,G18) &lt;&gt; 0,SUM(D18,E18,F18,G18),"")</f>
        <v>18</v>
      </c>
      <c r="D18" s="109">
        <f>IF(SUM(H18,M18,W18) &lt;&gt; 0,SUM(H18,M18,W18),"")</f>
        <v>6</v>
      </c>
      <c r="E18" s="109" t="str">
        <f t="shared" ref="E18:F22" si="9">IF(SUM(I18,O18,X18) &lt;&gt; 0,SUM(I18,O18,X18),"")</f>
        <v/>
      </c>
      <c r="F18" s="109">
        <f t="shared" si="9"/>
        <v>10</v>
      </c>
      <c r="G18" s="106">
        <f>IF(SUM(S18,AA18) &lt;&gt; 0,SUM(S18,AA18),"")</f>
        <v>2</v>
      </c>
      <c r="H18" s="115"/>
      <c r="I18" s="109"/>
      <c r="J18" s="116"/>
      <c r="K18" s="208"/>
      <c r="L18" s="117"/>
      <c r="M18" s="122">
        <v>2</v>
      </c>
      <c r="N18" s="123" t="s">
        <v>14</v>
      </c>
      <c r="O18" s="124"/>
      <c r="P18" s="125"/>
      <c r="Q18" s="123"/>
      <c r="R18" s="126"/>
      <c r="S18" s="167"/>
      <c r="T18" s="127"/>
      <c r="U18" s="128"/>
      <c r="V18" s="117" t="s">
        <v>50</v>
      </c>
      <c r="W18" s="123">
        <v>4</v>
      </c>
      <c r="X18" s="124"/>
      <c r="Y18" s="124">
        <v>10</v>
      </c>
      <c r="Z18" s="129" t="s">
        <v>50</v>
      </c>
      <c r="AA18" s="125">
        <v>2</v>
      </c>
      <c r="AB18" s="130" t="s">
        <v>13</v>
      </c>
      <c r="AC18" s="131" t="s">
        <v>51</v>
      </c>
      <c r="AD18" s="111"/>
    </row>
    <row r="19" spans="1:32" s="121" customFormat="1" ht="13.5" x14ac:dyDescent="0.2">
      <c r="A19" s="145" t="s">
        <v>95</v>
      </c>
      <c r="B19" s="106" t="s">
        <v>58</v>
      </c>
      <c r="C19" s="114">
        <f>IF(SUM(D19,E19,F19,G19) &lt;&gt; 0,SUM(D19,E19,F19,G19),"")</f>
        <v>18</v>
      </c>
      <c r="D19" s="109">
        <f>IF(SUM(H19,M19,W19) &lt;&gt; 0,SUM(H19,M19,W19),"")</f>
        <v>8</v>
      </c>
      <c r="E19" s="109">
        <f t="shared" si="9"/>
        <v>8</v>
      </c>
      <c r="F19" s="109" t="str">
        <f t="shared" si="9"/>
        <v/>
      </c>
      <c r="G19" s="106">
        <f>IF(SUM(S19,AA19) &lt;&gt; 0,SUM(S19,AA19),"")</f>
        <v>2</v>
      </c>
      <c r="H19" s="122"/>
      <c r="I19" s="124"/>
      <c r="J19" s="125"/>
      <c r="K19" s="131"/>
      <c r="L19" s="248"/>
      <c r="M19" s="122">
        <v>2</v>
      </c>
      <c r="N19" s="123" t="s">
        <v>14</v>
      </c>
      <c r="O19" s="124"/>
      <c r="P19" s="125"/>
      <c r="Q19" s="123"/>
      <c r="R19" s="126"/>
      <c r="S19" s="167"/>
      <c r="T19" s="127"/>
      <c r="U19" s="344">
        <v>1</v>
      </c>
      <c r="V19" s="248"/>
      <c r="W19" s="123">
        <v>6</v>
      </c>
      <c r="X19" s="124">
        <v>8</v>
      </c>
      <c r="Y19" s="124"/>
      <c r="Z19" s="129" t="s">
        <v>12</v>
      </c>
      <c r="AA19" s="124">
        <v>2</v>
      </c>
      <c r="AB19" s="130" t="s">
        <v>13</v>
      </c>
      <c r="AC19" s="131" t="s">
        <v>51</v>
      </c>
      <c r="AD19" s="111"/>
    </row>
    <row r="20" spans="1:32" s="112" customFormat="1" ht="12.75" x14ac:dyDescent="0.2">
      <c r="A20" s="145" t="s">
        <v>150</v>
      </c>
      <c r="B20" s="113"/>
      <c r="C20" s="214">
        <f>IF(SUM(D20,E20,F20,G20) &lt;&gt; 0,SUM(D20,E20,F20,G20),"")</f>
        <v>2</v>
      </c>
      <c r="D20" s="124">
        <f>IF(SUM(H20,M20,W20) &lt;&gt; 0,SUM(H20,M20,W20),"")</f>
        <v>2</v>
      </c>
      <c r="E20" s="124" t="str">
        <f t="shared" si="9"/>
        <v/>
      </c>
      <c r="F20" s="124" t="str">
        <f t="shared" si="9"/>
        <v/>
      </c>
      <c r="G20" s="113" t="str">
        <f>IF(SUM(S20,AA20) &lt;&gt; 0,SUM(S20,AA20),"")</f>
        <v/>
      </c>
      <c r="H20" s="122"/>
      <c r="I20" s="124"/>
      <c r="J20" s="125"/>
      <c r="K20" s="131"/>
      <c r="L20" s="248"/>
      <c r="M20" s="122"/>
      <c r="N20" s="123"/>
      <c r="O20" s="124"/>
      <c r="P20" s="125"/>
      <c r="Q20" s="123"/>
      <c r="R20" s="126"/>
      <c r="S20" s="167"/>
      <c r="T20" s="127"/>
      <c r="U20" s="343"/>
      <c r="V20" s="248"/>
      <c r="W20" s="123">
        <v>2</v>
      </c>
      <c r="X20" s="124"/>
      <c r="Y20" s="124"/>
      <c r="Z20" s="129"/>
      <c r="AA20" s="125"/>
      <c r="AB20" s="130"/>
      <c r="AC20" s="131" t="s">
        <v>51</v>
      </c>
      <c r="AD20" s="111"/>
    </row>
    <row r="21" spans="1:32" s="112" customFormat="1" ht="12.75" x14ac:dyDescent="0.2">
      <c r="A21" s="145" t="s">
        <v>130</v>
      </c>
      <c r="B21" s="113"/>
      <c r="C21" s="214">
        <f>IF(SUM(D21,E21,F21,G21) &lt;&gt; 0,SUM(D21,E21,F21,G21),"")</f>
        <v>2</v>
      </c>
      <c r="D21" s="124">
        <f>IF(SUM(H21,M21,W21) &lt;&gt; 0,SUM(H21,M21,W21),"")</f>
        <v>2</v>
      </c>
      <c r="E21" s="124" t="str">
        <f t="shared" si="9"/>
        <v/>
      </c>
      <c r="F21" s="124" t="str">
        <f t="shared" si="9"/>
        <v/>
      </c>
      <c r="G21" s="113" t="str">
        <f>IF(SUM(S21,AA21) &lt;&gt; 0,SUM(S21,AA21),"")</f>
        <v/>
      </c>
      <c r="H21" s="122"/>
      <c r="I21" s="124"/>
      <c r="J21" s="125"/>
      <c r="K21" s="131"/>
      <c r="L21" s="248"/>
      <c r="M21" s="122"/>
      <c r="N21" s="123"/>
      <c r="O21" s="124"/>
      <c r="P21" s="125"/>
      <c r="Q21" s="123"/>
      <c r="R21" s="126"/>
      <c r="S21" s="167"/>
      <c r="T21" s="127"/>
      <c r="U21" s="343"/>
      <c r="V21" s="248"/>
      <c r="W21" s="123">
        <v>2</v>
      </c>
      <c r="X21" s="124"/>
      <c r="Y21" s="124"/>
      <c r="Z21" s="129"/>
      <c r="AA21" s="125"/>
      <c r="AB21" s="130"/>
      <c r="AC21" s="131" t="s">
        <v>51</v>
      </c>
      <c r="AD21" s="111"/>
    </row>
    <row r="22" spans="1:32" s="112" customFormat="1" ht="25.5" x14ac:dyDescent="0.2">
      <c r="A22" s="145" t="s">
        <v>104</v>
      </c>
      <c r="B22" s="372" t="s">
        <v>30</v>
      </c>
      <c r="C22" s="214">
        <f>IF(SUM(D22,E22,F22,G22) &lt;&gt; 0,SUM(D22,E22,F22,G22),"")</f>
        <v>4</v>
      </c>
      <c r="D22" s="124" t="str">
        <f>IF(SUM(H22,M22,W22) &lt;&gt; 0,SUM(H22,M22,W22),"")</f>
        <v/>
      </c>
      <c r="E22" s="124">
        <f t="shared" si="9"/>
        <v>4</v>
      </c>
      <c r="F22" s="124" t="str">
        <f t="shared" si="9"/>
        <v/>
      </c>
      <c r="G22" s="113" t="str">
        <f>IF(SUM(S22,AA22) &lt;&gt; 0,SUM(S22,AA22),"")</f>
        <v/>
      </c>
      <c r="H22" s="122"/>
      <c r="I22" s="124"/>
      <c r="J22" s="125"/>
      <c r="K22" s="131"/>
      <c r="L22" s="248">
        <v>1</v>
      </c>
      <c r="M22" s="122"/>
      <c r="N22" s="123"/>
      <c r="O22" s="124">
        <v>4</v>
      </c>
      <c r="P22" s="125"/>
      <c r="Q22" s="123"/>
      <c r="R22" s="167" t="s">
        <v>33</v>
      </c>
      <c r="S22" s="167"/>
      <c r="T22" s="127"/>
      <c r="U22" s="343"/>
      <c r="V22" s="248"/>
      <c r="W22" s="123"/>
      <c r="X22" s="124"/>
      <c r="Y22" s="124"/>
      <c r="Z22" s="129"/>
      <c r="AA22" s="125"/>
      <c r="AB22" s="130"/>
      <c r="AC22" s="131" t="s">
        <v>51</v>
      </c>
      <c r="AD22" s="111"/>
    </row>
    <row r="23" spans="1:32" s="112" customFormat="1" ht="26.25" thickBot="1" x14ac:dyDescent="0.25">
      <c r="A23" s="209" t="s">
        <v>151</v>
      </c>
      <c r="B23" s="187"/>
      <c r="C23" s="185" t="str">
        <f t="shared" ref="C23" si="10">IF(SUM(D23,E23,F23,G23) &lt;&gt; 0,SUM(D23,E23,F23,G23),"")</f>
        <v/>
      </c>
      <c r="D23" s="186" t="str">
        <f t="shared" ref="D23" si="11">IF(SUM(H23,M23,W23) &lt;&gt; 0,SUM(H23,M23,W23),"")</f>
        <v/>
      </c>
      <c r="E23" s="186" t="str">
        <f t="shared" ref="E23" si="12">IF(SUM(I23,O23,X23) &lt;&gt; 0,SUM(I23,O23,X23),"")</f>
        <v/>
      </c>
      <c r="F23" s="186" t="str">
        <f t="shared" ref="F23" si="13">IF(SUM(J23,P23,Y23) &lt;&gt; 0,SUM(J23,P23,Y23),"")</f>
        <v/>
      </c>
      <c r="G23" s="187" t="str">
        <f t="shared" ref="G23" si="14">IF(SUM(S23,AA23) &lt;&gt; 0,SUM(S23,AA23),"")</f>
        <v/>
      </c>
      <c r="H23" s="242"/>
      <c r="I23" s="186"/>
      <c r="J23" s="210"/>
      <c r="K23" s="241"/>
      <c r="L23" s="211"/>
      <c r="M23" s="242"/>
      <c r="N23" s="243"/>
      <c r="O23" s="186"/>
      <c r="P23" s="210"/>
      <c r="Q23" s="243"/>
      <c r="R23" s="244"/>
      <c r="S23" s="245"/>
      <c r="T23" s="246"/>
      <c r="U23" s="345"/>
      <c r="V23" s="211"/>
      <c r="W23" s="243"/>
      <c r="X23" s="186"/>
      <c r="Y23" s="186"/>
      <c r="Z23" s="118" t="s">
        <v>33</v>
      </c>
      <c r="AA23" s="210"/>
      <c r="AB23" s="346"/>
      <c r="AC23" s="241" t="s">
        <v>51</v>
      </c>
      <c r="AD23" s="111"/>
    </row>
    <row r="24" spans="1:32" s="112" customFormat="1" ht="12.75" x14ac:dyDescent="0.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94"/>
    </row>
    <row r="25" spans="1:32" ht="12.75" x14ac:dyDescent="0.2">
      <c r="A25" s="403" t="s">
        <v>25</v>
      </c>
      <c r="B25" s="111"/>
      <c r="C25" s="111"/>
      <c r="D25" s="111"/>
      <c r="E25" s="348" t="s">
        <v>87</v>
      </c>
      <c r="F25" s="348"/>
      <c r="G25" s="348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403" t="s">
        <v>88</v>
      </c>
      <c r="S25" s="403"/>
      <c r="T25" s="403"/>
      <c r="U25" s="403"/>
      <c r="V25" s="403"/>
      <c r="W25" s="403"/>
      <c r="X25" s="111"/>
      <c r="Y25" s="111"/>
      <c r="Z25" s="111" t="s">
        <v>89</v>
      </c>
      <c r="AA25" s="111"/>
      <c r="AB25" s="111"/>
      <c r="AC25" s="111"/>
    </row>
  </sheetData>
  <mergeCells count="9">
    <mergeCell ref="U7:AB7"/>
    <mergeCell ref="AC7:AC8"/>
    <mergeCell ref="X1:AB1"/>
    <mergeCell ref="A4:B4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opLeftCell="A16" zoomScale="130" zoomScaleNormal="130" workbookViewId="0">
      <selection activeCell="E24" sqref="E24:G24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57031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81</v>
      </c>
      <c r="E5" s="26"/>
      <c r="F5" s="26"/>
      <c r="G5" s="26"/>
      <c r="H5" s="28" t="s">
        <v>82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59</v>
      </c>
      <c r="I6" s="4"/>
      <c r="J6" s="4"/>
      <c r="K6" s="4"/>
      <c r="L6" s="4"/>
      <c r="M6" s="104"/>
      <c r="N6" s="104"/>
      <c r="O6" s="104"/>
      <c r="P6" s="104"/>
      <c r="Q6" s="104" t="s">
        <v>86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155</v>
      </c>
      <c r="AD6" s="26"/>
    </row>
    <row r="7" spans="1:30" customFormat="1" ht="48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12.75" x14ac:dyDescent="0.2">
      <c r="A9" s="48" t="s">
        <v>157</v>
      </c>
      <c r="B9" s="5" t="s">
        <v>30</v>
      </c>
      <c r="C9" s="6">
        <f>IF(SUM(D9,E9,F9,G9) &lt;&gt; 0,SUM(D9,E9,F9,G9),"")</f>
        <v>8</v>
      </c>
      <c r="D9" s="7">
        <f>IF(SUM(H9,M9,W9) &lt;&gt; 0,SUM(H9,M9,W9),"")</f>
        <v>6</v>
      </c>
      <c r="E9" s="7" t="str">
        <f t="shared" ref="E9:F12" si="0">IF(SUM(I9,O9,X9) &lt;&gt; 0,SUM(I9,O9,X9),"")</f>
        <v/>
      </c>
      <c r="F9" s="7">
        <f t="shared" si="0"/>
        <v>2</v>
      </c>
      <c r="G9" s="5" t="str">
        <f>IF(SUM(S9,AA9) &lt;&gt; 0,SUM(S9,AA9),"")</f>
        <v/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2</v>
      </c>
      <c r="Z9" s="11" t="s">
        <v>12</v>
      </c>
      <c r="AA9" s="10"/>
      <c r="AB9" s="63"/>
      <c r="AC9" s="55" t="s">
        <v>40</v>
      </c>
      <c r="AD9" s="4"/>
    </row>
    <row r="10" spans="1:30" s="38" customFormat="1" ht="12.75" x14ac:dyDescent="0.2">
      <c r="A10" s="100" t="s">
        <v>132</v>
      </c>
      <c r="B10" s="15"/>
      <c r="C10" s="6">
        <f>IF(SUM(D10,E10,F10,G10) &lt;&gt; 0,SUM(D10,E10,F10,G10),"")</f>
        <v>2</v>
      </c>
      <c r="D10" s="7" t="str">
        <f>IF(SUM(H10,M10,W10) &lt;&gt; 0,SUM(H10,M10,W10),"")</f>
        <v/>
      </c>
      <c r="E10" s="7">
        <f t="shared" si="0"/>
        <v>2</v>
      </c>
      <c r="F10" s="7" t="str">
        <f t="shared" si="0"/>
        <v/>
      </c>
      <c r="G10" s="5" t="str">
        <f>IF(SUM(S10,AA10) &lt;&gt; 0,SUM(S10,AA10),"")</f>
        <v/>
      </c>
      <c r="H10" s="8"/>
      <c r="I10" s="7"/>
      <c r="J10" s="10"/>
      <c r="K10" s="84"/>
      <c r="L10" s="39"/>
      <c r="M10" s="17"/>
      <c r="N10" s="18"/>
      <c r="O10" s="16"/>
      <c r="P10" s="19"/>
      <c r="Q10" s="18"/>
      <c r="R10" s="20"/>
      <c r="S10" s="180"/>
      <c r="T10" s="21"/>
      <c r="U10" s="83"/>
      <c r="V10" s="39"/>
      <c r="W10" s="18"/>
      <c r="X10" s="16">
        <v>2</v>
      </c>
      <c r="Y10" s="16"/>
      <c r="Z10" s="11"/>
      <c r="AA10" s="10"/>
      <c r="AB10" s="23"/>
      <c r="AC10" s="13" t="s">
        <v>37</v>
      </c>
      <c r="AD10" s="217"/>
    </row>
    <row r="11" spans="1:30" s="38" customFormat="1" ht="12.75" x14ac:dyDescent="0.2">
      <c r="A11" s="48" t="s">
        <v>158</v>
      </c>
      <c r="B11" s="15" t="s">
        <v>30</v>
      </c>
      <c r="C11" s="6">
        <f>IF(SUM(D11,E11,F11,G11) &lt;&gt; 0,SUM(D11,E11,F11,G11),"")</f>
        <v>10</v>
      </c>
      <c r="D11" s="7">
        <f>IF(SUM(H11,M11,W11) &lt;&gt; 0,SUM(H11,M11,W11),"")</f>
        <v>4</v>
      </c>
      <c r="E11" s="7">
        <f t="shared" si="0"/>
        <v>4</v>
      </c>
      <c r="F11" s="7" t="str">
        <f t="shared" si="0"/>
        <v/>
      </c>
      <c r="G11" s="5">
        <f>IF(SUM(S11,AA11) &lt;&gt; 0,SUM(S11,AA11),"")</f>
        <v>2</v>
      </c>
      <c r="H11" s="8"/>
      <c r="I11" s="7"/>
      <c r="J11" s="10"/>
      <c r="K11" s="84"/>
      <c r="L11" s="39">
        <v>1</v>
      </c>
      <c r="M11" s="8">
        <v>4</v>
      </c>
      <c r="N11" s="9"/>
      <c r="O11" s="7">
        <v>4</v>
      </c>
      <c r="P11" s="10"/>
      <c r="Q11" s="9"/>
      <c r="R11" s="53"/>
      <c r="S11" s="181">
        <v>2</v>
      </c>
      <c r="T11" s="21" t="s">
        <v>13</v>
      </c>
      <c r="U11" s="83"/>
      <c r="V11" s="39"/>
      <c r="W11" s="9"/>
      <c r="X11" s="7"/>
      <c r="Y11" s="7"/>
      <c r="Z11" s="11"/>
      <c r="AA11" s="10"/>
      <c r="AB11" s="12"/>
      <c r="AC11" s="13" t="s">
        <v>37</v>
      </c>
      <c r="AD11" s="4"/>
    </row>
    <row r="12" spans="1:30" s="38" customFormat="1" ht="12.75" x14ac:dyDescent="0.2">
      <c r="A12" s="101" t="s">
        <v>159</v>
      </c>
      <c r="B12" s="15" t="s">
        <v>30</v>
      </c>
      <c r="C12" s="6">
        <f>IF(SUM(D12,E12,F12,G12) &lt;&gt; 0,SUM(D12,E12,F12,G12),"")</f>
        <v>4</v>
      </c>
      <c r="D12" s="7" t="str">
        <f>IF(SUM(H12,M12,W12) &lt;&gt; 0,SUM(H12,M12,W12),"")</f>
        <v/>
      </c>
      <c r="E12" s="7" t="str">
        <f t="shared" si="0"/>
        <v/>
      </c>
      <c r="F12" s="7">
        <f t="shared" si="0"/>
        <v>4</v>
      </c>
      <c r="G12" s="5" t="str">
        <f>IF(SUM(S12,AA12) &lt;&gt; 0,SUM(S12,AA12),"")</f>
        <v/>
      </c>
      <c r="H12" s="8"/>
      <c r="I12" s="7"/>
      <c r="J12" s="10"/>
      <c r="K12" s="86">
        <v>1</v>
      </c>
      <c r="L12" s="39"/>
      <c r="M12" s="8"/>
      <c r="N12" s="9"/>
      <c r="O12" s="7"/>
      <c r="P12" s="10">
        <v>4</v>
      </c>
      <c r="Q12" s="9"/>
      <c r="R12" s="53" t="s">
        <v>12</v>
      </c>
      <c r="S12" s="181"/>
      <c r="T12" s="21"/>
      <c r="U12" s="83"/>
      <c r="V12" s="39"/>
      <c r="W12" s="9"/>
      <c r="X12" s="7"/>
      <c r="Y12" s="7"/>
      <c r="Z12" s="11"/>
      <c r="AA12" s="10"/>
      <c r="AB12" s="12"/>
      <c r="AC12" s="13" t="s">
        <v>37</v>
      </c>
      <c r="AD12" s="452"/>
    </row>
    <row r="13" spans="1:30" s="38" customFormat="1" ht="25.5" x14ac:dyDescent="0.2">
      <c r="A13" s="100" t="s">
        <v>97</v>
      </c>
      <c r="B13" s="5" t="s">
        <v>98</v>
      </c>
      <c r="C13" s="6">
        <f t="shared" ref="C13:C24" si="1">IF(SUM(D13,E13,F13,G13) &lt;&gt; 0,SUM(D13,E13,F13,G13),"")</f>
        <v>10</v>
      </c>
      <c r="D13" s="7">
        <f t="shared" ref="D13:D24" si="2">IF(SUM(H13,M13,W13) &lt;&gt; 0,SUM(H13,M13,W13),"")</f>
        <v>4</v>
      </c>
      <c r="E13" s="7" t="str">
        <f t="shared" ref="E13:E24" si="3">IF(SUM(I13,O13,X13) &lt;&gt; 0,SUM(I13,O13,X13),"")</f>
        <v/>
      </c>
      <c r="F13" s="7">
        <f t="shared" ref="F13:F24" si="4">IF(SUM(J13,P13,Y13) &lt;&gt; 0,SUM(J13,P13,Y13),"")</f>
        <v>6</v>
      </c>
      <c r="G13" s="5" t="str">
        <f t="shared" ref="G13:G24" si="5">IF(SUM(S13,AA13) &lt;&gt; 0,SUM(S13,AA13),"")</f>
        <v/>
      </c>
      <c r="H13" s="8"/>
      <c r="I13" s="7"/>
      <c r="J13" s="10"/>
      <c r="K13" s="84"/>
      <c r="L13" s="39" t="s">
        <v>56</v>
      </c>
      <c r="M13" s="17">
        <v>4</v>
      </c>
      <c r="N13" s="18"/>
      <c r="O13" s="16"/>
      <c r="P13" s="19">
        <v>6</v>
      </c>
      <c r="Q13" s="18"/>
      <c r="R13" s="53" t="s">
        <v>103</v>
      </c>
      <c r="S13" s="180"/>
      <c r="T13" s="21"/>
      <c r="U13" s="83"/>
      <c r="V13" s="39"/>
      <c r="W13" s="18"/>
      <c r="X13" s="16"/>
      <c r="Y13" s="16"/>
      <c r="Z13" s="53"/>
      <c r="AA13" s="181"/>
      <c r="AB13" s="23"/>
      <c r="AC13" s="13" t="s">
        <v>37</v>
      </c>
      <c r="AD13" s="4"/>
    </row>
    <row r="14" spans="1:30" s="38" customFormat="1" ht="25.5" x14ac:dyDescent="0.2">
      <c r="A14" s="101" t="s">
        <v>67</v>
      </c>
      <c r="B14" s="15" t="s">
        <v>73</v>
      </c>
      <c r="C14" s="6">
        <f t="shared" si="1"/>
        <v>8</v>
      </c>
      <c r="D14" s="7">
        <f t="shared" si="2"/>
        <v>4</v>
      </c>
      <c r="E14" s="7">
        <f t="shared" si="3"/>
        <v>2</v>
      </c>
      <c r="F14" s="7" t="str">
        <f t="shared" si="4"/>
        <v/>
      </c>
      <c r="G14" s="5">
        <f t="shared" si="5"/>
        <v>2</v>
      </c>
      <c r="H14" s="8"/>
      <c r="I14" s="7"/>
      <c r="J14" s="10"/>
      <c r="K14" s="86">
        <v>1</v>
      </c>
      <c r="L14" s="39"/>
      <c r="M14" s="8">
        <v>4</v>
      </c>
      <c r="N14" s="9"/>
      <c r="O14" s="7">
        <v>2</v>
      </c>
      <c r="P14" s="10"/>
      <c r="Q14" s="9"/>
      <c r="R14" s="53"/>
      <c r="S14" s="181">
        <v>2</v>
      </c>
      <c r="T14" s="12" t="s">
        <v>13</v>
      </c>
      <c r="U14" s="89"/>
      <c r="V14" s="39"/>
      <c r="W14" s="9"/>
      <c r="X14" s="7"/>
      <c r="Y14" s="7"/>
      <c r="Z14" s="11"/>
      <c r="AA14" s="10"/>
      <c r="AB14" s="12"/>
      <c r="AC14" s="13" t="s">
        <v>37</v>
      </c>
      <c r="AD14" s="4"/>
    </row>
    <row r="15" spans="1:30" s="38" customFormat="1" ht="25.5" x14ac:dyDescent="0.2">
      <c r="A15" s="101" t="s">
        <v>68</v>
      </c>
      <c r="B15" s="15" t="s">
        <v>73</v>
      </c>
      <c r="C15" s="6">
        <f t="shared" si="1"/>
        <v>12</v>
      </c>
      <c r="D15" s="7">
        <f t="shared" si="2"/>
        <v>8</v>
      </c>
      <c r="E15" s="7">
        <f t="shared" si="3"/>
        <v>4</v>
      </c>
      <c r="F15" s="7" t="str">
        <f t="shared" si="4"/>
        <v/>
      </c>
      <c r="G15" s="5" t="str">
        <f t="shared" si="5"/>
        <v/>
      </c>
      <c r="H15" s="8"/>
      <c r="I15" s="7"/>
      <c r="J15" s="10"/>
      <c r="K15" s="84"/>
      <c r="L15" s="39"/>
      <c r="M15" s="17">
        <v>2</v>
      </c>
      <c r="N15" s="18" t="s">
        <v>14</v>
      </c>
      <c r="O15" s="16"/>
      <c r="P15" s="19"/>
      <c r="Q15" s="18"/>
      <c r="R15" s="20"/>
      <c r="S15" s="180"/>
      <c r="T15" s="21"/>
      <c r="U15" s="83"/>
      <c r="V15" s="39"/>
      <c r="W15" s="18">
        <v>6</v>
      </c>
      <c r="X15" s="16">
        <v>4</v>
      </c>
      <c r="Y15" s="16"/>
      <c r="Z15" s="22" t="s">
        <v>33</v>
      </c>
      <c r="AA15" s="19"/>
      <c r="AB15" s="23"/>
      <c r="AC15" s="13" t="s">
        <v>37</v>
      </c>
      <c r="AD15" s="4"/>
    </row>
    <row r="16" spans="1:30" s="38" customFormat="1" ht="25.5" x14ac:dyDescent="0.2">
      <c r="A16" s="100" t="s">
        <v>131</v>
      </c>
      <c r="B16" s="15"/>
      <c r="C16" s="6">
        <f t="shared" ref="C16" si="6">IF(SUM(D16,E16,F16,G16) &lt;&gt; 0,SUM(D16,E16,F16,G16),"")</f>
        <v>2</v>
      </c>
      <c r="D16" s="7">
        <f t="shared" ref="D16" si="7">IF(SUM(H16,M16,W16) &lt;&gt; 0,SUM(H16,M16,W16),"")</f>
        <v>2</v>
      </c>
      <c r="E16" s="7" t="str">
        <f t="shared" ref="E16" si="8">IF(SUM(I16,O16,X16) &lt;&gt; 0,SUM(I16,O16,X16),"")</f>
        <v/>
      </c>
      <c r="F16" s="7" t="str">
        <f t="shared" ref="F16" si="9">IF(SUM(J16,P16,Y16) &lt;&gt; 0,SUM(J16,P16,Y16),"")</f>
        <v/>
      </c>
      <c r="G16" s="5" t="str">
        <f t="shared" ref="G16" si="10">IF(SUM(S16,AA16) &lt;&gt; 0,SUM(S16,AA16),"")</f>
        <v/>
      </c>
      <c r="H16" s="8"/>
      <c r="I16" s="7"/>
      <c r="J16" s="10"/>
      <c r="K16" s="84"/>
      <c r="L16" s="39"/>
      <c r="M16" s="17"/>
      <c r="N16" s="18"/>
      <c r="O16" s="16"/>
      <c r="P16" s="19"/>
      <c r="Q16" s="18"/>
      <c r="R16" s="20"/>
      <c r="S16" s="180"/>
      <c r="T16" s="21"/>
      <c r="U16" s="83"/>
      <c r="V16" s="39"/>
      <c r="W16" s="18">
        <v>2</v>
      </c>
      <c r="X16" s="16"/>
      <c r="Y16" s="16"/>
      <c r="Z16" s="11"/>
      <c r="AA16" s="10"/>
      <c r="AB16" s="23"/>
      <c r="AC16" s="13" t="s">
        <v>37</v>
      </c>
      <c r="AD16" s="217"/>
    </row>
    <row r="17" spans="1:34" s="38" customFormat="1" ht="25.5" x14ac:dyDescent="0.2">
      <c r="A17" s="100" t="s">
        <v>99</v>
      </c>
      <c r="B17" s="15" t="s">
        <v>58</v>
      </c>
      <c r="C17" s="6">
        <f t="shared" si="1"/>
        <v>16</v>
      </c>
      <c r="D17" s="7">
        <f t="shared" si="2"/>
        <v>8</v>
      </c>
      <c r="E17" s="7">
        <f t="shared" si="3"/>
        <v>6</v>
      </c>
      <c r="F17" s="7" t="str">
        <f t="shared" si="4"/>
        <v/>
      </c>
      <c r="G17" s="5">
        <f t="shared" si="5"/>
        <v>2</v>
      </c>
      <c r="H17" s="8"/>
      <c r="I17" s="7"/>
      <c r="J17" s="10"/>
      <c r="K17" s="84"/>
      <c r="L17" s="39"/>
      <c r="M17" s="17">
        <v>2</v>
      </c>
      <c r="N17" s="18" t="s">
        <v>14</v>
      </c>
      <c r="O17" s="16"/>
      <c r="P17" s="19"/>
      <c r="Q17" s="18"/>
      <c r="R17" s="20"/>
      <c r="S17" s="172"/>
      <c r="T17" s="21"/>
      <c r="U17" s="83"/>
      <c r="V17" s="39" t="s">
        <v>50</v>
      </c>
      <c r="W17" s="18">
        <v>6</v>
      </c>
      <c r="X17" s="16">
        <v>6</v>
      </c>
      <c r="Y17" s="16"/>
      <c r="Z17" s="53" t="s">
        <v>50</v>
      </c>
      <c r="AA17" s="181">
        <v>2</v>
      </c>
      <c r="AB17" s="23" t="s">
        <v>13</v>
      </c>
      <c r="AC17" s="13" t="s">
        <v>37</v>
      </c>
      <c r="AD17" s="4"/>
    </row>
    <row r="18" spans="1:34" s="38" customFormat="1" ht="25.5" x14ac:dyDescent="0.2">
      <c r="A18" s="100" t="s">
        <v>160</v>
      </c>
      <c r="B18" s="15"/>
      <c r="C18" s="6">
        <f>IF(SUM(D18,E18,F18,G18) &lt;&gt; 0,SUM(D18,E18,F18,G18),"")</f>
        <v>2</v>
      </c>
      <c r="D18" s="7">
        <f t="shared" ref="D18" si="11">IF(SUM(H18,M18,W18) &lt;&gt; 0,SUM(H18,M18,W18),"")</f>
        <v>2</v>
      </c>
      <c r="E18" s="7" t="str">
        <f t="shared" ref="E18" si="12">IF(SUM(I18,O18,X18) &lt;&gt; 0,SUM(I18,O18,X18),"")</f>
        <v/>
      </c>
      <c r="F18" s="7" t="str">
        <f t="shared" ref="F18" si="13">IF(SUM(J18,P18,Y18) &lt;&gt; 0,SUM(J18,P18,Y18),"")</f>
        <v/>
      </c>
      <c r="G18" s="5" t="str">
        <f t="shared" ref="G18" si="14">IF(SUM(S18,AA18) &lt;&gt; 0,SUM(S18,AA18),"")</f>
        <v/>
      </c>
      <c r="H18" s="8"/>
      <c r="I18" s="7"/>
      <c r="J18" s="10"/>
      <c r="K18" s="84"/>
      <c r="L18" s="39"/>
      <c r="M18" s="17"/>
      <c r="N18" s="18"/>
      <c r="O18" s="16"/>
      <c r="P18" s="19"/>
      <c r="Q18" s="18"/>
      <c r="R18" s="20"/>
      <c r="S18" s="172"/>
      <c r="T18" s="21"/>
      <c r="U18" s="83"/>
      <c r="V18" s="39"/>
      <c r="W18" s="18">
        <v>2</v>
      </c>
      <c r="X18" s="16"/>
      <c r="Y18" s="16"/>
      <c r="Z18" s="53"/>
      <c r="AA18" s="181"/>
      <c r="AB18" s="23"/>
      <c r="AC18" s="13" t="s">
        <v>37</v>
      </c>
      <c r="AD18" s="452"/>
    </row>
    <row r="19" spans="1:34" s="38" customFormat="1" ht="28.5" customHeight="1" x14ac:dyDescent="0.2">
      <c r="A19" s="100" t="s">
        <v>161</v>
      </c>
      <c r="B19" s="15" t="s">
        <v>29</v>
      </c>
      <c r="C19" s="6">
        <f t="shared" ref="C19" si="15">IF(SUM(D19,E19,F19,G19) &lt;&gt; 0,SUM(D19,E19,F19,G19),"")</f>
        <v>10</v>
      </c>
      <c r="D19" s="7">
        <f t="shared" ref="D19" si="16">IF(SUM(H19,M19,W19) &lt;&gt; 0,SUM(H19,M19,W19),"")</f>
        <v>6</v>
      </c>
      <c r="E19" s="7">
        <f t="shared" ref="E19:E20" si="17">IF(SUM(I19,O19,X19) &lt;&gt; 0,SUM(I19,O19,X19),"")</f>
        <v>4</v>
      </c>
      <c r="F19" s="7" t="str">
        <f t="shared" ref="F19" si="18">IF(SUM(J19,P19,Y19) &lt;&gt; 0,SUM(J19,P19,Y19),"")</f>
        <v/>
      </c>
      <c r="G19" s="5" t="str">
        <f t="shared" ref="G19" si="19">IF(SUM(S19,AA19) &lt;&gt; 0,SUM(S19,AA19),"")</f>
        <v/>
      </c>
      <c r="H19" s="8"/>
      <c r="I19" s="7"/>
      <c r="J19" s="10"/>
      <c r="K19" s="84"/>
      <c r="L19" s="39"/>
      <c r="M19" s="17">
        <v>2</v>
      </c>
      <c r="N19" s="18" t="s">
        <v>14</v>
      </c>
      <c r="O19" s="16"/>
      <c r="P19" s="19"/>
      <c r="Q19" s="18"/>
      <c r="R19" s="20"/>
      <c r="S19" s="172"/>
      <c r="T19" s="21"/>
      <c r="U19" s="83"/>
      <c r="V19" s="39">
        <v>1</v>
      </c>
      <c r="W19" s="18">
        <v>4</v>
      </c>
      <c r="X19" s="16">
        <v>4</v>
      </c>
      <c r="Y19" s="16"/>
      <c r="Z19" s="53" t="s">
        <v>33</v>
      </c>
      <c r="AA19" s="181"/>
      <c r="AB19" s="23"/>
      <c r="AC19" s="13" t="s">
        <v>37</v>
      </c>
      <c r="AD19" s="452"/>
    </row>
    <row r="20" spans="1:34" s="38" customFormat="1" ht="25.5" x14ac:dyDescent="0.2">
      <c r="A20" s="100" t="s">
        <v>112</v>
      </c>
      <c r="B20" s="15" t="s">
        <v>42</v>
      </c>
      <c r="C20" s="6"/>
      <c r="D20" s="7"/>
      <c r="E20" s="7">
        <f t="shared" si="17"/>
        <v>4</v>
      </c>
      <c r="F20" s="7"/>
      <c r="G20" s="5"/>
      <c r="H20" s="8"/>
      <c r="I20" s="7"/>
      <c r="J20" s="10"/>
      <c r="K20" s="84"/>
      <c r="L20" s="39"/>
      <c r="M20" s="17">
        <v>2</v>
      </c>
      <c r="N20" s="18" t="s">
        <v>14</v>
      </c>
      <c r="O20" s="16"/>
      <c r="P20" s="19"/>
      <c r="Q20" s="18"/>
      <c r="R20" s="20"/>
      <c r="S20" s="172"/>
      <c r="T20" s="21"/>
      <c r="U20" s="83"/>
      <c r="V20" s="39">
        <v>1</v>
      </c>
      <c r="W20" s="18">
        <v>6</v>
      </c>
      <c r="X20" s="16">
        <v>4</v>
      </c>
      <c r="Y20" s="16"/>
      <c r="Z20" s="53"/>
      <c r="AA20" s="181">
        <v>2</v>
      </c>
      <c r="AB20" s="23" t="s">
        <v>13</v>
      </c>
      <c r="AC20" s="13" t="s">
        <v>37</v>
      </c>
      <c r="AD20" s="217"/>
    </row>
    <row r="21" spans="1:34" s="38" customFormat="1" ht="25.5" x14ac:dyDescent="0.2">
      <c r="A21" s="100" t="s">
        <v>133</v>
      </c>
      <c r="B21" s="15"/>
      <c r="C21" s="6"/>
      <c r="D21" s="7"/>
      <c r="E21" s="7"/>
      <c r="F21" s="7"/>
      <c r="G21" s="5"/>
      <c r="H21" s="8"/>
      <c r="I21" s="7"/>
      <c r="J21" s="10"/>
      <c r="K21" s="84"/>
      <c r="L21" s="39"/>
      <c r="M21" s="17"/>
      <c r="N21" s="18"/>
      <c r="O21" s="16"/>
      <c r="P21" s="19"/>
      <c r="Q21" s="18"/>
      <c r="R21" s="20"/>
      <c r="S21" s="172"/>
      <c r="T21" s="21"/>
      <c r="U21" s="83"/>
      <c r="V21" s="39"/>
      <c r="W21" s="18">
        <v>2</v>
      </c>
      <c r="X21" s="16"/>
      <c r="Y21" s="16"/>
      <c r="Z21" s="53"/>
      <c r="AA21" s="181"/>
      <c r="AB21" s="23"/>
      <c r="AC21" s="13" t="s">
        <v>37</v>
      </c>
      <c r="AD21" s="217"/>
    </row>
    <row r="22" spans="1:34" s="38" customFormat="1" ht="37.5" customHeight="1" thickBot="1" x14ac:dyDescent="0.25">
      <c r="A22" s="264" t="s">
        <v>162</v>
      </c>
      <c r="B22" s="265" t="s">
        <v>75</v>
      </c>
      <c r="C22" s="80" t="str">
        <f t="shared" si="1"/>
        <v/>
      </c>
      <c r="D22" s="81" t="str">
        <f t="shared" si="2"/>
        <v/>
      </c>
      <c r="E22" s="81" t="str">
        <f t="shared" si="3"/>
        <v/>
      </c>
      <c r="F22" s="81" t="str">
        <f t="shared" si="4"/>
        <v/>
      </c>
      <c r="G22" s="188" t="str">
        <f t="shared" si="5"/>
        <v/>
      </c>
      <c r="H22" s="252"/>
      <c r="I22" s="81"/>
      <c r="J22" s="253"/>
      <c r="K22" s="254"/>
      <c r="L22" s="255"/>
      <c r="M22" s="252"/>
      <c r="N22" s="256"/>
      <c r="O22" s="81"/>
      <c r="P22" s="253"/>
      <c r="Q22" s="256"/>
      <c r="R22" s="257"/>
      <c r="S22" s="258"/>
      <c r="T22" s="259"/>
      <c r="U22" s="260"/>
      <c r="V22" s="255"/>
      <c r="W22" s="256"/>
      <c r="X22" s="81"/>
      <c r="Y22" s="81"/>
      <c r="Z22" s="257" t="s">
        <v>33</v>
      </c>
      <c r="AA22" s="258"/>
      <c r="AB22" s="261"/>
      <c r="AC22" s="262" t="s">
        <v>37</v>
      </c>
      <c r="AD22" s="4"/>
    </row>
    <row r="23" spans="1:34" customFormat="1" ht="12.75" x14ac:dyDescent="0.2">
      <c r="A23" s="4"/>
      <c r="B23" s="4"/>
      <c r="C23" s="165" t="str">
        <f t="shared" si="1"/>
        <v/>
      </c>
      <c r="D23" s="165" t="str">
        <f t="shared" si="2"/>
        <v/>
      </c>
      <c r="E23" s="165" t="str">
        <f t="shared" si="3"/>
        <v/>
      </c>
      <c r="F23" s="165" t="str">
        <f t="shared" si="4"/>
        <v/>
      </c>
      <c r="G23" s="165" t="str">
        <f t="shared" si="5"/>
        <v/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4" customFormat="1" ht="12.75" x14ac:dyDescent="0.2">
      <c r="A24" s="27" t="s">
        <v>25</v>
      </c>
      <c r="B24" s="4"/>
      <c r="C24" s="165" t="str">
        <f t="shared" si="1"/>
        <v/>
      </c>
      <c r="D24" s="165" t="str">
        <f t="shared" si="2"/>
        <v/>
      </c>
      <c r="E24" s="455" t="s">
        <v>87</v>
      </c>
      <c r="F24" s="455"/>
      <c r="G24" s="45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7" t="s">
        <v>88</v>
      </c>
      <c r="U24" s="27"/>
      <c r="V24" s="27"/>
      <c r="W24" s="27"/>
      <c r="X24" s="27"/>
      <c r="Y24" s="27"/>
      <c r="Z24" s="4"/>
      <c r="AA24" s="4"/>
      <c r="AB24" s="4"/>
      <c r="AC24" s="4" t="s">
        <v>89</v>
      </c>
      <c r="AD24" s="4"/>
      <c r="AE24" s="4"/>
      <c r="AF24" s="4"/>
      <c r="AG24" s="4"/>
      <c r="AH24" s="2"/>
    </row>
  </sheetData>
  <mergeCells count="10">
    <mergeCell ref="E24:G24"/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25" right="0.25" top="0.75" bottom="0.75" header="0.3" footer="0.3"/>
  <pageSetup paperSize="9" scale="8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topLeftCell="A19" zoomScale="140" zoomScaleNormal="140" workbookViewId="0">
      <selection activeCell="B24" sqref="B24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.425781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59</v>
      </c>
      <c r="I6" s="4"/>
      <c r="J6" s="4"/>
      <c r="K6" s="4"/>
      <c r="L6" s="4"/>
      <c r="M6" s="104"/>
      <c r="N6" s="104"/>
      <c r="O6" s="104"/>
      <c r="P6" s="104"/>
      <c r="Q6" s="104" t="s">
        <v>86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155</v>
      </c>
      <c r="AD6" s="26"/>
    </row>
    <row r="7" spans="1:30" customFormat="1" ht="48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12.75" x14ac:dyDescent="0.2">
      <c r="A9" s="48" t="s">
        <v>157</v>
      </c>
      <c r="B9" s="5" t="s">
        <v>30</v>
      </c>
      <c r="C9" s="6">
        <f>IF(SUM(D9,E9,F9,G9) &lt;&gt; 0,SUM(D9,E9,F9,G9),"")</f>
        <v>8</v>
      </c>
      <c r="D9" s="7">
        <f>IF(SUM(H9,M9,W9) &lt;&gt; 0,SUM(H9,M9,W9),"")</f>
        <v>6</v>
      </c>
      <c r="E9" s="7" t="str">
        <f t="shared" ref="E9:F12" si="0">IF(SUM(I9,O9,X9) &lt;&gt; 0,SUM(I9,O9,X9),"")</f>
        <v/>
      </c>
      <c r="F9" s="7">
        <f t="shared" si="0"/>
        <v>2</v>
      </c>
      <c r="G9" s="5" t="str">
        <f>IF(SUM(S9,AA9) &lt;&gt; 0,SUM(S9,AA9),"")</f>
        <v/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2</v>
      </c>
      <c r="Z9" s="11" t="s">
        <v>12</v>
      </c>
      <c r="AA9" s="10"/>
      <c r="AB9" s="63"/>
      <c r="AC9" s="55" t="s">
        <v>40</v>
      </c>
      <c r="AD9" s="452"/>
    </row>
    <row r="10" spans="1:30" s="38" customFormat="1" ht="25.5" x14ac:dyDescent="0.2">
      <c r="A10" s="101" t="s">
        <v>163</v>
      </c>
      <c r="B10" s="15" t="s">
        <v>32</v>
      </c>
      <c r="C10" s="6">
        <f>IF(SUM(D10,E10,F10,G10) &lt;&gt; 0,SUM(D10,E10,F10,G10),"")</f>
        <v>6</v>
      </c>
      <c r="D10" s="7">
        <f>IF(SUM(H10,M10,W10) &lt;&gt; 0,SUM(H10,M10,W10),"")</f>
        <v>2</v>
      </c>
      <c r="E10" s="7">
        <f t="shared" si="0"/>
        <v>4</v>
      </c>
      <c r="F10" s="7" t="str">
        <f t="shared" si="0"/>
        <v/>
      </c>
      <c r="G10" s="5" t="str">
        <f>IF(SUM(S10,AA10) &lt;&gt; 0,SUM(S10,AA10),"")</f>
        <v/>
      </c>
      <c r="H10" s="8"/>
      <c r="I10" s="7"/>
      <c r="J10" s="10"/>
      <c r="K10" s="86"/>
      <c r="L10" s="39">
        <v>1</v>
      </c>
      <c r="M10" s="8">
        <v>2</v>
      </c>
      <c r="N10" s="9"/>
      <c r="O10" s="7">
        <v>4</v>
      </c>
      <c r="P10" s="10"/>
      <c r="Q10" s="9"/>
      <c r="R10" s="53" t="s">
        <v>12</v>
      </c>
      <c r="S10" s="181"/>
      <c r="T10" s="21"/>
      <c r="U10" s="83"/>
      <c r="V10" s="39"/>
      <c r="W10" s="9"/>
      <c r="X10" s="7"/>
      <c r="Y10" s="7"/>
      <c r="Z10" s="11"/>
      <c r="AA10" s="10"/>
      <c r="AB10" s="12"/>
      <c r="AC10" s="13" t="s">
        <v>51</v>
      </c>
      <c r="AD10" s="452"/>
    </row>
    <row r="11" spans="1:30" s="38" customFormat="1" ht="12.75" x14ac:dyDescent="0.2">
      <c r="A11" s="48" t="s">
        <v>158</v>
      </c>
      <c r="B11" s="15" t="s">
        <v>30</v>
      </c>
      <c r="C11" s="6">
        <f>IF(SUM(D11,E11,F11,G11) &lt;&gt; 0,SUM(D11,E11,F11,G11),"")</f>
        <v>10</v>
      </c>
      <c r="D11" s="7">
        <f>IF(SUM(H11,M11,W11) &lt;&gt; 0,SUM(H11,M11,W11),"")</f>
        <v>4</v>
      </c>
      <c r="E11" s="7">
        <f t="shared" si="0"/>
        <v>4</v>
      </c>
      <c r="F11" s="7" t="str">
        <f t="shared" si="0"/>
        <v/>
      </c>
      <c r="G11" s="5">
        <f>IF(SUM(S11,AA11) &lt;&gt; 0,SUM(S11,AA11),"")</f>
        <v>2</v>
      </c>
      <c r="H11" s="8"/>
      <c r="I11" s="7"/>
      <c r="J11" s="10"/>
      <c r="K11" s="84"/>
      <c r="L11" s="39">
        <v>1</v>
      </c>
      <c r="M11" s="8">
        <v>4</v>
      </c>
      <c r="N11" s="9"/>
      <c r="O11" s="7">
        <v>4</v>
      </c>
      <c r="P11" s="10"/>
      <c r="Q11" s="9"/>
      <c r="R11" s="53"/>
      <c r="S11" s="181">
        <v>2</v>
      </c>
      <c r="T11" s="21" t="s">
        <v>13</v>
      </c>
      <c r="U11" s="83"/>
      <c r="V11" s="39"/>
      <c r="W11" s="9"/>
      <c r="X11" s="7"/>
      <c r="Y11" s="7"/>
      <c r="Z11" s="11"/>
      <c r="AA11" s="10"/>
      <c r="AB11" s="12"/>
      <c r="AC11" s="13" t="s">
        <v>37</v>
      </c>
      <c r="AD11" s="452"/>
    </row>
    <row r="12" spans="1:30" s="38" customFormat="1" ht="12.75" x14ac:dyDescent="0.2">
      <c r="A12" s="100" t="s">
        <v>132</v>
      </c>
      <c r="B12" s="15"/>
      <c r="C12" s="6">
        <f>IF(SUM(D12,E12,F12,G12) &lt;&gt; 0,SUM(D12,E12,F12,G12),"")</f>
        <v>2</v>
      </c>
      <c r="D12" s="7" t="str">
        <f>IF(SUM(H12,M12,W12) &lt;&gt; 0,SUM(H12,M12,W12),"")</f>
        <v/>
      </c>
      <c r="E12" s="7">
        <f t="shared" si="0"/>
        <v>2</v>
      </c>
      <c r="F12" s="7" t="str">
        <f t="shared" si="0"/>
        <v/>
      </c>
      <c r="G12" s="5" t="str">
        <f>IF(SUM(S12,AA12) &lt;&gt; 0,SUM(S12,AA12),"")</f>
        <v/>
      </c>
      <c r="H12" s="8"/>
      <c r="I12" s="7"/>
      <c r="J12" s="10"/>
      <c r="K12" s="84"/>
      <c r="L12" s="39"/>
      <c r="M12" s="17"/>
      <c r="N12" s="18"/>
      <c r="O12" s="16"/>
      <c r="P12" s="19"/>
      <c r="Q12" s="18"/>
      <c r="R12" s="20"/>
      <c r="S12" s="180"/>
      <c r="T12" s="21"/>
      <c r="U12" s="83"/>
      <c r="V12" s="39"/>
      <c r="W12" s="18"/>
      <c r="X12" s="16">
        <v>2</v>
      </c>
      <c r="Y12" s="16"/>
      <c r="Z12" s="11"/>
      <c r="AA12" s="10"/>
      <c r="AB12" s="23"/>
      <c r="AC12" s="13" t="s">
        <v>51</v>
      </c>
      <c r="AD12" s="452"/>
    </row>
    <row r="13" spans="1:30" s="38" customFormat="1" ht="25.5" x14ac:dyDescent="0.2">
      <c r="A13" s="100" t="s">
        <v>164</v>
      </c>
      <c r="B13" s="5" t="s">
        <v>42</v>
      </c>
      <c r="C13" s="6">
        <f>IF(SUM(D13,E13,F13,G13) &lt;&gt; 0,SUM(D13,E13,F13,G13),"")</f>
        <v>10</v>
      </c>
      <c r="D13" s="7">
        <f t="shared" ref="D13:D23" si="1">IF(SUM(H13,M13,W13) &lt;&gt; 0,SUM(H13,M13,W13),"")</f>
        <v>2</v>
      </c>
      <c r="E13" s="7">
        <f t="shared" ref="E13:E23" si="2">IF(SUM(I13,O13,X13) &lt;&gt; 0,SUM(I13,O13,X13),"")</f>
        <v>6</v>
      </c>
      <c r="F13" s="7" t="str">
        <f t="shared" ref="F13:F23" si="3">IF(SUM(J13,P13,Y13) &lt;&gt; 0,SUM(J13,P13,Y13),"")</f>
        <v/>
      </c>
      <c r="G13" s="5">
        <f t="shared" ref="G13:G23" si="4">IF(SUM(S13,AA13) &lt;&gt; 0,SUM(S13,AA13),"")</f>
        <v>2</v>
      </c>
      <c r="H13" s="8"/>
      <c r="I13" s="7"/>
      <c r="J13" s="10"/>
      <c r="K13" s="84"/>
      <c r="L13" s="39" t="s">
        <v>50</v>
      </c>
      <c r="M13" s="17">
        <v>2</v>
      </c>
      <c r="N13" s="18"/>
      <c r="O13" s="16">
        <v>6</v>
      </c>
      <c r="P13" s="19"/>
      <c r="Q13" s="18"/>
      <c r="R13" s="53" t="s">
        <v>65</v>
      </c>
      <c r="S13" s="180">
        <v>2</v>
      </c>
      <c r="T13" s="21" t="s">
        <v>13</v>
      </c>
      <c r="U13" s="83"/>
      <c r="V13" s="39"/>
      <c r="W13" s="18"/>
      <c r="X13" s="16"/>
      <c r="Y13" s="16"/>
      <c r="Z13" s="22"/>
      <c r="AA13" s="175"/>
      <c r="AB13" s="23"/>
      <c r="AC13" s="13" t="s">
        <v>37</v>
      </c>
      <c r="AD13" s="4"/>
    </row>
    <row r="14" spans="1:30" s="38" customFormat="1" ht="25.5" x14ac:dyDescent="0.2">
      <c r="A14" s="101" t="s">
        <v>165</v>
      </c>
      <c r="B14" s="5" t="s">
        <v>29</v>
      </c>
      <c r="C14" s="6">
        <f t="shared" ref="C14" si="5">IF(SUM(D14,E14,F14,G14) &lt;&gt; 0,SUM(D14,E14,F14,G14),"")</f>
        <v>10</v>
      </c>
      <c r="D14" s="7">
        <f t="shared" ref="D14" si="6">IF(SUM(H14,M14,W14) &lt;&gt; 0,SUM(H14,M14,W14),"")</f>
        <v>4</v>
      </c>
      <c r="E14" s="7" t="str">
        <f t="shared" ref="E14" si="7">IF(SUM(I14,O14,X14) &lt;&gt; 0,SUM(I14,O14,X14),"")</f>
        <v/>
      </c>
      <c r="F14" s="7">
        <f t="shared" ref="F14" si="8">IF(SUM(J14,P14,Y14) &lt;&gt; 0,SUM(J14,P14,Y14),"")</f>
        <v>6</v>
      </c>
      <c r="G14" s="5" t="str">
        <f t="shared" ref="G14" si="9">IF(SUM(S14,AA14) &lt;&gt; 0,SUM(S14,AA14),"")</f>
        <v/>
      </c>
      <c r="H14" s="8"/>
      <c r="I14" s="7"/>
      <c r="J14" s="10"/>
      <c r="K14" s="86">
        <v>1</v>
      </c>
      <c r="L14" s="39"/>
      <c r="M14" s="8">
        <v>4</v>
      </c>
      <c r="N14" s="9"/>
      <c r="O14" s="7"/>
      <c r="P14" s="10">
        <v>6</v>
      </c>
      <c r="Q14" s="9"/>
      <c r="R14" s="53" t="s">
        <v>33</v>
      </c>
      <c r="S14" s="181"/>
      <c r="T14" s="54"/>
      <c r="U14" s="83"/>
      <c r="V14" s="39"/>
      <c r="W14" s="9"/>
      <c r="X14" s="7"/>
      <c r="Y14" s="7"/>
      <c r="Z14" s="11"/>
      <c r="AA14" s="174"/>
      <c r="AB14" s="12"/>
      <c r="AC14" s="13" t="s">
        <v>51</v>
      </c>
      <c r="AD14" s="452"/>
    </row>
    <row r="15" spans="1:30" s="38" customFormat="1" ht="38.25" x14ac:dyDescent="0.2">
      <c r="A15" s="101" t="s">
        <v>96</v>
      </c>
      <c r="B15" s="15" t="s">
        <v>73</v>
      </c>
      <c r="C15" s="6">
        <f t="shared" ref="C15:C23" si="10">IF(SUM(D15,E15,F15,G15) &lt;&gt; 0,SUM(D15,E15,F15,G15),"")</f>
        <v>24</v>
      </c>
      <c r="D15" s="7">
        <f t="shared" si="1"/>
        <v>10</v>
      </c>
      <c r="E15" s="7">
        <f t="shared" si="2"/>
        <v>12</v>
      </c>
      <c r="F15" s="7" t="str">
        <f t="shared" si="3"/>
        <v/>
      </c>
      <c r="G15" s="5">
        <f t="shared" si="4"/>
        <v>2</v>
      </c>
      <c r="H15" s="8"/>
      <c r="I15" s="7"/>
      <c r="J15" s="10"/>
      <c r="K15" s="84"/>
      <c r="L15" s="39"/>
      <c r="M15" s="17">
        <v>2</v>
      </c>
      <c r="N15" s="18" t="s">
        <v>14</v>
      </c>
      <c r="O15" s="7"/>
      <c r="P15" s="10"/>
      <c r="Q15" s="9"/>
      <c r="R15" s="53"/>
      <c r="S15" s="181"/>
      <c r="T15" s="12"/>
      <c r="U15" s="89"/>
      <c r="V15" s="39" t="s">
        <v>50</v>
      </c>
      <c r="W15" s="9">
        <v>8</v>
      </c>
      <c r="X15" s="7">
        <v>12</v>
      </c>
      <c r="Y15" s="7"/>
      <c r="Z15" s="53" t="s">
        <v>65</v>
      </c>
      <c r="AA15" s="174">
        <v>2</v>
      </c>
      <c r="AB15" s="12" t="s">
        <v>13</v>
      </c>
      <c r="AC15" s="13" t="s">
        <v>51</v>
      </c>
      <c r="AD15" s="4"/>
    </row>
    <row r="16" spans="1:30" s="38" customFormat="1" ht="25.5" x14ac:dyDescent="0.2">
      <c r="A16" s="101" t="s">
        <v>134</v>
      </c>
      <c r="B16" s="5"/>
      <c r="C16" s="6">
        <f t="shared" ref="C16:C22" si="11">IF(SUM(D16,E16,F16,G16) &lt;&gt; 0,SUM(D16,E16,F16,G16),"")</f>
        <v>2</v>
      </c>
      <c r="D16" s="7">
        <f t="shared" ref="D16:D22" si="12">IF(SUM(H16,M16,W16) &lt;&gt; 0,SUM(H16,M16,W16),"")</f>
        <v>2</v>
      </c>
      <c r="E16" s="7" t="str">
        <f t="shared" ref="E16:E22" si="13">IF(SUM(I16,O16,X16) &lt;&gt; 0,SUM(I16,O16,X16),"")</f>
        <v/>
      </c>
      <c r="F16" s="7" t="str">
        <f t="shared" ref="F16:F22" si="14">IF(SUM(J16,P16,Y16) &lt;&gt; 0,SUM(J16,P16,Y16),"")</f>
        <v/>
      </c>
      <c r="G16" s="5" t="str">
        <f t="shared" ref="G16:G22" si="15">IF(SUM(S16,AA16) &lt;&gt; 0,SUM(S16,AA16),"")</f>
        <v/>
      </c>
      <c r="H16" s="8"/>
      <c r="I16" s="7"/>
      <c r="J16" s="10"/>
      <c r="K16" s="84"/>
      <c r="L16" s="39"/>
      <c r="M16" s="8"/>
      <c r="N16" s="9"/>
      <c r="O16" s="7"/>
      <c r="P16" s="10"/>
      <c r="Q16" s="9"/>
      <c r="R16" s="53"/>
      <c r="S16" s="181"/>
      <c r="T16" s="12"/>
      <c r="U16" s="89"/>
      <c r="V16" s="39"/>
      <c r="W16" s="9">
        <v>2</v>
      </c>
      <c r="X16" s="7"/>
      <c r="Y16" s="7"/>
      <c r="Z16" s="11"/>
      <c r="AA16" s="174"/>
      <c r="AB16" s="12"/>
      <c r="AC16" s="13" t="s">
        <v>51</v>
      </c>
      <c r="AD16" s="217"/>
    </row>
    <row r="17" spans="1:34" s="38" customFormat="1" ht="25.5" x14ac:dyDescent="0.2">
      <c r="A17" s="101" t="s">
        <v>54</v>
      </c>
      <c r="B17" s="5" t="s">
        <v>31</v>
      </c>
      <c r="C17" s="6">
        <f t="shared" si="11"/>
        <v>8</v>
      </c>
      <c r="D17" s="7">
        <f t="shared" si="12"/>
        <v>4</v>
      </c>
      <c r="E17" s="7">
        <f t="shared" si="13"/>
        <v>4</v>
      </c>
      <c r="F17" s="7" t="str">
        <f t="shared" si="14"/>
        <v/>
      </c>
      <c r="G17" s="5" t="str">
        <f t="shared" si="15"/>
        <v/>
      </c>
      <c r="H17" s="8"/>
      <c r="I17" s="7"/>
      <c r="J17" s="10"/>
      <c r="K17" s="84"/>
      <c r="L17" s="39"/>
      <c r="M17" s="17">
        <v>2</v>
      </c>
      <c r="N17" s="18" t="s">
        <v>14</v>
      </c>
      <c r="O17" s="16"/>
      <c r="P17" s="19"/>
      <c r="Q17" s="18"/>
      <c r="R17" s="20"/>
      <c r="S17" s="172"/>
      <c r="T17" s="21"/>
      <c r="U17" s="83"/>
      <c r="V17" s="39">
        <v>1</v>
      </c>
      <c r="W17" s="18">
        <v>2</v>
      </c>
      <c r="X17" s="16">
        <v>4</v>
      </c>
      <c r="Y17" s="16"/>
      <c r="Z17" s="22" t="s">
        <v>33</v>
      </c>
      <c r="AA17" s="175"/>
      <c r="AB17" s="23"/>
      <c r="AC17" s="13" t="s">
        <v>51</v>
      </c>
      <c r="AD17" s="4"/>
    </row>
    <row r="18" spans="1:34" s="38" customFormat="1" ht="38.25" x14ac:dyDescent="0.2">
      <c r="A18" s="100" t="s">
        <v>166</v>
      </c>
      <c r="B18" s="15"/>
      <c r="C18" s="6">
        <f>IF(SUM(D18,E18,F18,G18) &lt;&gt; 0,SUM(D18,E18,F18,G18),"")</f>
        <v>2</v>
      </c>
      <c r="D18" s="7">
        <f>IF(SUM(H18,M18,W18) &lt;&gt; 0,SUM(H18,M18,W18),"")</f>
        <v>2</v>
      </c>
      <c r="E18" s="7" t="str">
        <f>IF(SUM(I18,O18,X18) &lt;&gt; 0,SUM(I18,O18,X18),"")</f>
        <v/>
      </c>
      <c r="F18" s="7" t="str">
        <f>IF(SUM(J18,P18,Y18) &lt;&gt; 0,SUM(J18,P18,Y18),"")</f>
        <v/>
      </c>
      <c r="G18" s="5" t="str">
        <f>IF(SUM(S18,AA18) &lt;&gt; 0,SUM(S18,AA18),"")</f>
        <v/>
      </c>
      <c r="H18" s="8"/>
      <c r="I18" s="7"/>
      <c r="J18" s="10"/>
      <c r="K18" s="84"/>
      <c r="L18" s="39"/>
      <c r="M18" s="17"/>
      <c r="N18" s="18"/>
      <c r="O18" s="16"/>
      <c r="P18" s="19"/>
      <c r="Q18" s="18"/>
      <c r="R18" s="20"/>
      <c r="S18" s="172"/>
      <c r="T18" s="21"/>
      <c r="U18" s="83"/>
      <c r="V18" s="39"/>
      <c r="W18" s="18">
        <v>2</v>
      </c>
      <c r="X18" s="16"/>
      <c r="Y18" s="16"/>
      <c r="Z18" s="22"/>
      <c r="AA18" s="175"/>
      <c r="AB18" s="23"/>
      <c r="AC18" s="13" t="s">
        <v>51</v>
      </c>
      <c r="AD18" s="4"/>
    </row>
    <row r="19" spans="1:34" s="38" customFormat="1" ht="12.75" x14ac:dyDescent="0.2">
      <c r="A19" s="100" t="s">
        <v>64</v>
      </c>
      <c r="B19" s="5" t="s">
        <v>31</v>
      </c>
      <c r="C19" s="6">
        <f>IF(SUM(D19,E19,F19,G19) &lt;&gt; 0,SUM(D19,E19,F19,G19),"")</f>
        <v>4</v>
      </c>
      <c r="D19" s="7">
        <f>IF(SUM(H19,M19,W19) &lt;&gt; 0,SUM(H19,M19,W19),"")</f>
        <v>2</v>
      </c>
      <c r="E19" s="7" t="str">
        <f>IF(SUM(I19,O19,X19) &lt;&gt; 0,SUM(I19,O19,X19),"")</f>
        <v/>
      </c>
      <c r="F19" s="7">
        <f>IF(SUM(J19,P19,Y19) &lt;&gt; 0,SUM(J19,P19,Y19),"")</f>
        <v>2</v>
      </c>
      <c r="G19" s="5" t="str">
        <f>IF(SUM(S19,AA19) &lt;&gt; 0,SUM(S19,AA19),"")</f>
        <v/>
      </c>
      <c r="H19" s="8"/>
      <c r="I19" s="7"/>
      <c r="J19" s="10"/>
      <c r="K19" s="84"/>
      <c r="L19" s="39">
        <v>1</v>
      </c>
      <c r="M19" s="17">
        <v>2</v>
      </c>
      <c r="N19" s="18"/>
      <c r="O19" s="16"/>
      <c r="P19" s="19">
        <v>2</v>
      </c>
      <c r="Q19" s="18"/>
      <c r="R19" s="20" t="s">
        <v>12</v>
      </c>
      <c r="S19" s="172"/>
      <c r="T19" s="21"/>
      <c r="U19" s="83"/>
      <c r="V19" s="39"/>
      <c r="W19" s="18"/>
      <c r="X19" s="16"/>
      <c r="Y19" s="16"/>
      <c r="Z19" s="22"/>
      <c r="AA19" s="175"/>
      <c r="AB19" s="23"/>
      <c r="AC19" s="13" t="s">
        <v>51</v>
      </c>
      <c r="AD19" s="4"/>
    </row>
    <row r="20" spans="1:34" s="38" customFormat="1" ht="25.5" x14ac:dyDescent="0.2">
      <c r="A20" s="101" t="s">
        <v>167</v>
      </c>
      <c r="B20" s="5"/>
      <c r="C20" s="6">
        <f t="shared" si="11"/>
        <v>2</v>
      </c>
      <c r="D20" s="7">
        <f t="shared" si="12"/>
        <v>2</v>
      </c>
      <c r="E20" s="7" t="str">
        <f t="shared" si="13"/>
        <v/>
      </c>
      <c r="F20" s="7" t="str">
        <f t="shared" si="14"/>
        <v/>
      </c>
      <c r="G20" s="5" t="str">
        <f t="shared" si="15"/>
        <v/>
      </c>
      <c r="H20" s="8"/>
      <c r="I20" s="7"/>
      <c r="J20" s="10"/>
      <c r="K20" s="84"/>
      <c r="L20" s="39"/>
      <c r="M20" s="17"/>
      <c r="N20" s="18"/>
      <c r="O20" s="16"/>
      <c r="P20" s="19"/>
      <c r="Q20" s="18"/>
      <c r="R20" s="20"/>
      <c r="S20" s="172"/>
      <c r="T20" s="21"/>
      <c r="U20" s="83"/>
      <c r="V20" s="39"/>
      <c r="W20" s="18">
        <v>2</v>
      </c>
      <c r="X20" s="16"/>
      <c r="Y20" s="16"/>
      <c r="Z20" s="11"/>
      <c r="AA20" s="174"/>
      <c r="AB20" s="23"/>
      <c r="AC20" s="13" t="s">
        <v>51</v>
      </c>
      <c r="AD20" s="217"/>
    </row>
    <row r="21" spans="1:34" s="38" customFormat="1" ht="25.5" x14ac:dyDescent="0.2">
      <c r="A21" s="101" t="s">
        <v>135</v>
      </c>
      <c r="B21" s="5"/>
      <c r="C21" s="6">
        <f t="shared" ref="C21" si="16">IF(SUM(D21,E21,F21,G21) &lt;&gt; 0,SUM(D21,E21,F21,G21),"")</f>
        <v>2</v>
      </c>
      <c r="D21" s="7">
        <f t="shared" ref="D21" si="17">IF(SUM(H21,M21,W21) &lt;&gt; 0,SUM(H21,M21,W21),"")</f>
        <v>2</v>
      </c>
      <c r="E21" s="7" t="str">
        <f t="shared" ref="E21" si="18">IF(SUM(I21,O21,X21) &lt;&gt; 0,SUM(I21,O21,X21),"")</f>
        <v/>
      </c>
      <c r="F21" s="7" t="str">
        <f t="shared" ref="F21" si="19">IF(SUM(J21,P21,Y21) &lt;&gt; 0,SUM(J21,P21,Y21),"")</f>
        <v/>
      </c>
      <c r="G21" s="5" t="str">
        <f t="shared" ref="G21" si="20">IF(SUM(S21,AA21) &lt;&gt; 0,SUM(S21,AA21),"")</f>
        <v/>
      </c>
      <c r="H21" s="8"/>
      <c r="I21" s="7"/>
      <c r="J21" s="10"/>
      <c r="K21" s="84"/>
      <c r="L21" s="39"/>
      <c r="M21" s="17"/>
      <c r="N21" s="18"/>
      <c r="O21" s="16"/>
      <c r="P21" s="19"/>
      <c r="Q21" s="18"/>
      <c r="R21" s="20"/>
      <c r="S21" s="172"/>
      <c r="T21" s="21"/>
      <c r="U21" s="83"/>
      <c r="V21" s="39"/>
      <c r="W21" s="18">
        <v>2</v>
      </c>
      <c r="X21" s="16"/>
      <c r="Y21" s="16"/>
      <c r="Z21" s="11"/>
      <c r="AA21" s="174"/>
      <c r="AB21" s="23"/>
      <c r="AC21" s="13" t="s">
        <v>51</v>
      </c>
      <c r="AD21" s="452"/>
    </row>
    <row r="22" spans="1:34" s="38" customFormat="1" ht="25.5" x14ac:dyDescent="0.2">
      <c r="A22" s="101" t="s">
        <v>168</v>
      </c>
      <c r="B22" s="15" t="s">
        <v>73</v>
      </c>
      <c r="C22" s="6">
        <f t="shared" si="11"/>
        <v>22</v>
      </c>
      <c r="D22" s="7">
        <f t="shared" si="12"/>
        <v>8</v>
      </c>
      <c r="E22" s="7">
        <f t="shared" si="13"/>
        <v>12</v>
      </c>
      <c r="F22" s="7" t="str">
        <f t="shared" si="14"/>
        <v/>
      </c>
      <c r="G22" s="5">
        <f t="shared" si="15"/>
        <v>2</v>
      </c>
      <c r="H22" s="8"/>
      <c r="I22" s="7"/>
      <c r="J22" s="10"/>
      <c r="K22" s="84"/>
      <c r="L22" s="39"/>
      <c r="M22" s="17">
        <v>2</v>
      </c>
      <c r="N22" s="18" t="s">
        <v>14</v>
      </c>
      <c r="O22" s="16"/>
      <c r="P22" s="19"/>
      <c r="Q22" s="18"/>
      <c r="R22" s="20"/>
      <c r="S22" s="172"/>
      <c r="T22" s="21"/>
      <c r="U22" s="87">
        <v>1</v>
      </c>
      <c r="V22" s="39"/>
      <c r="W22" s="18">
        <v>6</v>
      </c>
      <c r="X22" s="16">
        <v>12</v>
      </c>
      <c r="Y22" s="16"/>
      <c r="Z22" s="53" t="s">
        <v>12</v>
      </c>
      <c r="AA22" s="181">
        <v>2</v>
      </c>
      <c r="AB22" s="23" t="s">
        <v>13</v>
      </c>
      <c r="AC22" s="13" t="s">
        <v>51</v>
      </c>
      <c r="AD22" s="4"/>
    </row>
    <row r="23" spans="1:34" s="38" customFormat="1" ht="39.75" customHeight="1" thickBot="1" x14ac:dyDescent="0.25">
      <c r="A23" s="102" t="s">
        <v>162</v>
      </c>
      <c r="B23" s="265" t="s">
        <v>75</v>
      </c>
      <c r="C23" s="80" t="str">
        <f t="shared" si="10"/>
        <v/>
      </c>
      <c r="D23" s="81" t="str">
        <f t="shared" si="1"/>
        <v/>
      </c>
      <c r="E23" s="81" t="str">
        <f t="shared" si="2"/>
        <v/>
      </c>
      <c r="F23" s="81" t="str">
        <f t="shared" si="3"/>
        <v/>
      </c>
      <c r="G23" s="188" t="str">
        <f t="shared" si="4"/>
        <v/>
      </c>
      <c r="H23" s="42"/>
      <c r="I23" s="41"/>
      <c r="J23" s="43"/>
      <c r="K23" s="91"/>
      <c r="L23" s="44"/>
      <c r="M23" s="42"/>
      <c r="N23" s="45"/>
      <c r="O23" s="41"/>
      <c r="P23" s="43"/>
      <c r="Q23" s="45"/>
      <c r="R23" s="46"/>
      <c r="S23" s="173"/>
      <c r="T23" s="47"/>
      <c r="U23" s="90"/>
      <c r="V23" s="44"/>
      <c r="W23" s="45"/>
      <c r="X23" s="41"/>
      <c r="Y23" s="41"/>
      <c r="Z23" s="46" t="s">
        <v>33</v>
      </c>
      <c r="AA23" s="173"/>
      <c r="AB23" s="49"/>
      <c r="AC23" s="24" t="s">
        <v>51</v>
      </c>
      <c r="AD23" s="4"/>
    </row>
    <row r="24" spans="1:34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4" customFormat="1" ht="12.75" x14ac:dyDescent="0.2">
      <c r="A25" s="27" t="s">
        <v>25</v>
      </c>
      <c r="B25" s="4"/>
      <c r="C25" s="4"/>
      <c r="D25" s="4"/>
      <c r="E25" s="26" t="s">
        <v>87</v>
      </c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7" t="s">
        <v>88</v>
      </c>
      <c r="U25" s="27"/>
      <c r="V25" s="27"/>
      <c r="W25" s="27"/>
      <c r="X25" s="27"/>
      <c r="Y25" s="27"/>
      <c r="Z25" s="4"/>
      <c r="AA25" s="4"/>
      <c r="AB25" s="4"/>
      <c r="AC25" s="4" t="s">
        <v>89</v>
      </c>
      <c r="AD25" s="4"/>
      <c r="AE25" s="4"/>
      <c r="AF25" s="4"/>
      <c r="AG25" s="4"/>
      <c r="AH25" s="2"/>
    </row>
    <row r="26" spans="1:34" ht="39.75" customHeight="1" x14ac:dyDescent="0.2"/>
  </sheetData>
  <mergeCells count="9">
    <mergeCell ref="K7:T7"/>
    <mergeCell ref="U7:AB7"/>
    <mergeCell ref="AC7:AC8"/>
    <mergeCell ref="X1:AB1"/>
    <mergeCell ref="A4:B4"/>
    <mergeCell ref="A7:A8"/>
    <mergeCell ref="B7:B8"/>
    <mergeCell ref="H7:J7"/>
    <mergeCell ref="C7:G7"/>
  </mergeCells>
  <pageMargins left="0.25" right="0.25" top="0.75" bottom="0.75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opLeftCell="A10" zoomScale="130" zoomScaleNormal="130" workbookViewId="0">
      <selection activeCell="E19" sqref="E19:G19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55" t="s">
        <v>9</v>
      </c>
      <c r="Y1" s="455"/>
      <c r="Z1" s="455"/>
      <c r="AA1" s="455"/>
      <c r="AB1" s="45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56" t="s">
        <v>26</v>
      </c>
      <c r="B4" s="456"/>
      <c r="C4" s="26"/>
      <c r="D4" s="50" t="s">
        <v>60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116</v>
      </c>
      <c r="AC4" s="25"/>
      <c r="AD4" s="25"/>
    </row>
    <row r="5" spans="1:30" customFormat="1" ht="12.75" x14ac:dyDescent="0.2">
      <c r="A5" s="4"/>
      <c r="B5" s="4"/>
      <c r="C5" s="4"/>
      <c r="D5" s="50" t="s">
        <v>81</v>
      </c>
      <c r="E5" s="26"/>
      <c r="F5" s="26"/>
      <c r="G5" s="26"/>
      <c r="H5" s="28" t="s">
        <v>82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62</v>
      </c>
      <c r="I6" s="4"/>
      <c r="J6" s="4"/>
      <c r="K6" s="4"/>
      <c r="L6" s="4"/>
      <c r="M6" s="104" t="s">
        <v>86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155</v>
      </c>
      <c r="AC6" s="2"/>
      <c r="AD6" s="26"/>
    </row>
    <row r="7" spans="1:30" customFormat="1" ht="39.75" customHeight="1" thickBot="1" x14ac:dyDescent="0.25">
      <c r="A7" s="464" t="s">
        <v>6</v>
      </c>
      <c r="B7" s="466" t="s">
        <v>28</v>
      </c>
      <c r="C7" s="468" t="s">
        <v>16</v>
      </c>
      <c r="D7" s="469"/>
      <c r="E7" s="469"/>
      <c r="F7" s="469"/>
      <c r="G7" s="470"/>
      <c r="H7" s="468" t="s">
        <v>7</v>
      </c>
      <c r="I7" s="469"/>
      <c r="J7" s="470"/>
      <c r="K7" s="468" t="s">
        <v>22</v>
      </c>
      <c r="L7" s="469"/>
      <c r="M7" s="469"/>
      <c r="N7" s="469"/>
      <c r="O7" s="469"/>
      <c r="P7" s="469"/>
      <c r="Q7" s="469"/>
      <c r="R7" s="469"/>
      <c r="S7" s="469"/>
      <c r="T7" s="470"/>
      <c r="U7" s="468" t="s">
        <v>23</v>
      </c>
      <c r="V7" s="469"/>
      <c r="W7" s="469"/>
      <c r="X7" s="469"/>
      <c r="Y7" s="469"/>
      <c r="Z7" s="469"/>
      <c r="AA7" s="469"/>
      <c r="AB7" s="470"/>
      <c r="AC7" s="464" t="s">
        <v>17</v>
      </c>
      <c r="AD7" s="4"/>
    </row>
    <row r="8" spans="1:30" customFormat="1" ht="76.5" thickBot="1" x14ac:dyDescent="0.25">
      <c r="A8" s="465"/>
      <c r="B8" s="467"/>
      <c r="C8" s="29" t="s">
        <v>0</v>
      </c>
      <c r="D8" s="30" t="s">
        <v>1</v>
      </c>
      <c r="E8" s="30" t="s">
        <v>2</v>
      </c>
      <c r="F8" s="179" t="s">
        <v>3</v>
      </c>
      <c r="G8" s="163" t="s">
        <v>117</v>
      </c>
      <c r="H8" s="32" t="s">
        <v>1</v>
      </c>
      <c r="I8" s="30" t="s">
        <v>2</v>
      </c>
      <c r="J8" s="31" t="s">
        <v>3</v>
      </c>
      <c r="K8" s="85" t="s">
        <v>76</v>
      </c>
      <c r="L8" s="85" t="s">
        <v>77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117</v>
      </c>
      <c r="T8" s="31" t="s">
        <v>5</v>
      </c>
      <c r="U8" s="85" t="s">
        <v>76</v>
      </c>
      <c r="V8" s="85" t="s">
        <v>77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117</v>
      </c>
      <c r="AB8" s="31" t="s">
        <v>5</v>
      </c>
      <c r="AC8" s="465"/>
      <c r="AD8" s="4"/>
    </row>
    <row r="9" spans="1:30" customFormat="1" ht="25.5" x14ac:dyDescent="0.2">
      <c r="A9" s="57" t="s">
        <v>105</v>
      </c>
      <c r="B9" s="154">
        <v>340</v>
      </c>
      <c r="C9" s="155"/>
      <c r="D9" s="56"/>
      <c r="E9" s="56"/>
      <c r="F9" s="56"/>
      <c r="G9" s="189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90</v>
      </c>
      <c r="AD9" s="4"/>
    </row>
    <row r="10" spans="1:30" s="121" customFormat="1" ht="29.25" customHeight="1" x14ac:dyDescent="0.2">
      <c r="A10" s="145" t="s">
        <v>111</v>
      </c>
      <c r="B10" s="106" t="s">
        <v>42</v>
      </c>
      <c r="C10" s="114">
        <f>IF(SUM(D10,E10,F10,G10) &lt;&gt; 0,SUM(D10,E10,F10,G10),"")</f>
        <v>14</v>
      </c>
      <c r="D10" s="109">
        <f>IF(SUM(H10,M10,W10) &lt;&gt; 0,SUM(H10,M10,W10),"")</f>
        <v>4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/>
      <c r="M10" s="122">
        <v>2</v>
      </c>
      <c r="N10" s="123"/>
      <c r="O10" s="124">
        <v>2</v>
      </c>
      <c r="P10" s="125"/>
      <c r="Q10" s="123"/>
      <c r="R10" s="126" t="s">
        <v>12</v>
      </c>
      <c r="S10" s="167"/>
      <c r="T10" s="127"/>
      <c r="U10" s="128"/>
      <c r="V10" s="117" t="s">
        <v>50</v>
      </c>
      <c r="W10" s="123">
        <v>2</v>
      </c>
      <c r="X10" s="124">
        <v>6</v>
      </c>
      <c r="Y10" s="124"/>
      <c r="Z10" s="129" t="s">
        <v>50</v>
      </c>
      <c r="AA10" s="125">
        <v>2</v>
      </c>
      <c r="AB10" s="130" t="s">
        <v>13</v>
      </c>
      <c r="AC10" s="131" t="s">
        <v>37</v>
      </c>
      <c r="AD10" s="111"/>
    </row>
    <row r="11" spans="1:30" s="112" customFormat="1" ht="12.75" x14ac:dyDescent="0.2">
      <c r="A11" s="146" t="s">
        <v>107</v>
      </c>
      <c r="B11" s="113" t="s">
        <v>29</v>
      </c>
      <c r="C11" s="114">
        <f t="shared" ref="C11:C19" si="0">IF(SUM(D11,E11,F11,G11) &lt;&gt; 0,SUM(D11,E11,F11,G11),"")</f>
        <v>8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8</v>
      </c>
      <c r="F11" s="109" t="str">
        <f t="shared" ref="F11:F19" si="3">IF(SUM(J11,P11,Y11) &lt;&gt; 0,SUM(J11,P11,Y11),"")</f>
        <v/>
      </c>
      <c r="G11" s="106" t="str">
        <f t="shared" ref="G11:G19" si="4">IF(SUM(S11,AA11) &lt;&gt; 0,SUM(S11,AA11),"")</f>
        <v/>
      </c>
      <c r="H11" s="147"/>
      <c r="I11" s="148"/>
      <c r="J11" s="149"/>
      <c r="K11" s="150"/>
      <c r="L11" s="151">
        <v>1</v>
      </c>
      <c r="M11" s="152"/>
      <c r="N11" s="153"/>
      <c r="O11" s="148">
        <v>8</v>
      </c>
      <c r="P11" s="149"/>
      <c r="Q11" s="153"/>
      <c r="R11" s="118" t="s">
        <v>33</v>
      </c>
      <c r="S11" s="149"/>
      <c r="T11" s="132"/>
      <c r="U11" s="128"/>
      <c r="V11" s="117"/>
      <c r="W11" s="108"/>
      <c r="X11" s="124"/>
      <c r="Y11" s="109"/>
      <c r="Z11" s="110"/>
      <c r="AA11" s="178"/>
      <c r="AB11" s="130"/>
      <c r="AC11" s="131" t="s">
        <v>37</v>
      </c>
      <c r="AD11" s="111"/>
    </row>
    <row r="12" spans="1:30" s="121" customFormat="1" ht="31.5" customHeight="1" x14ac:dyDescent="0.2">
      <c r="A12" s="145" t="s">
        <v>112</v>
      </c>
      <c r="B12" s="106" t="s">
        <v>32</v>
      </c>
      <c r="C12" s="114">
        <f t="shared" si="0"/>
        <v>12</v>
      </c>
      <c r="D12" s="109">
        <f t="shared" si="1"/>
        <v>6</v>
      </c>
      <c r="E12" s="109">
        <f t="shared" si="2"/>
        <v>4</v>
      </c>
      <c r="F12" s="109" t="str">
        <f t="shared" si="3"/>
        <v/>
      </c>
      <c r="G12" s="106">
        <f t="shared" si="4"/>
        <v>2</v>
      </c>
      <c r="H12" s="115"/>
      <c r="I12" s="109"/>
      <c r="J12" s="116"/>
      <c r="K12" s="117"/>
      <c r="L12" s="117">
        <v>1</v>
      </c>
      <c r="M12" s="115">
        <v>6</v>
      </c>
      <c r="N12" s="108"/>
      <c r="O12" s="109">
        <v>4</v>
      </c>
      <c r="P12" s="116"/>
      <c r="Q12" s="108"/>
      <c r="R12" s="118"/>
      <c r="S12" s="149">
        <v>2</v>
      </c>
      <c r="T12" s="132" t="s">
        <v>13</v>
      </c>
      <c r="U12" s="128"/>
      <c r="V12" s="117"/>
      <c r="W12" s="108"/>
      <c r="X12" s="109"/>
      <c r="Y12" s="109"/>
      <c r="Z12" s="110"/>
      <c r="AA12" s="178"/>
      <c r="AB12" s="119"/>
      <c r="AC12" s="131" t="s">
        <v>37</v>
      </c>
      <c r="AD12" s="111"/>
    </row>
    <row r="13" spans="1:30" s="121" customFormat="1" ht="32.25" customHeight="1" x14ac:dyDescent="0.2">
      <c r="A13" s="145" t="s">
        <v>113</v>
      </c>
      <c r="B13" s="106" t="s">
        <v>42</v>
      </c>
      <c r="C13" s="114">
        <f t="shared" si="0"/>
        <v>14</v>
      </c>
      <c r="D13" s="109">
        <f t="shared" si="1"/>
        <v>6</v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 t="s">
        <v>56</v>
      </c>
      <c r="M13" s="122">
        <v>6</v>
      </c>
      <c r="N13" s="123"/>
      <c r="O13" s="124">
        <v>6</v>
      </c>
      <c r="P13" s="125"/>
      <c r="Q13" s="123"/>
      <c r="R13" s="126" t="s">
        <v>56</v>
      </c>
      <c r="S13" s="190">
        <v>2</v>
      </c>
      <c r="T13" s="127" t="s">
        <v>13</v>
      </c>
      <c r="U13" s="128"/>
      <c r="V13" s="117"/>
      <c r="W13" s="123"/>
      <c r="X13" s="124"/>
      <c r="Y13" s="124"/>
      <c r="Z13" s="129"/>
      <c r="AA13" s="177"/>
      <c r="AB13" s="130"/>
      <c r="AC13" s="131" t="s">
        <v>37</v>
      </c>
      <c r="AD13" s="111"/>
    </row>
    <row r="14" spans="1:30" s="121" customFormat="1" ht="12.75" x14ac:dyDescent="0.2">
      <c r="A14" s="145" t="s">
        <v>114</v>
      </c>
      <c r="B14" s="113" t="s">
        <v>31</v>
      </c>
      <c r="C14" s="114">
        <f t="shared" si="0"/>
        <v>4</v>
      </c>
      <c r="D14" s="109">
        <f t="shared" si="1"/>
        <v>2</v>
      </c>
      <c r="E14" s="109">
        <f t="shared" si="2"/>
        <v>2</v>
      </c>
      <c r="F14" s="109" t="str">
        <f t="shared" si="3"/>
        <v/>
      </c>
      <c r="G14" s="106" t="str">
        <f t="shared" si="4"/>
        <v/>
      </c>
      <c r="H14" s="115"/>
      <c r="I14" s="109"/>
      <c r="J14" s="116"/>
      <c r="K14" s="117"/>
      <c r="L14" s="117">
        <v>1</v>
      </c>
      <c r="M14" s="122">
        <v>2</v>
      </c>
      <c r="N14" s="123"/>
      <c r="O14" s="124">
        <v>2</v>
      </c>
      <c r="P14" s="125"/>
      <c r="Q14" s="123"/>
      <c r="R14" s="126" t="s">
        <v>12</v>
      </c>
      <c r="S14" s="190"/>
      <c r="T14" s="127"/>
      <c r="U14" s="128"/>
      <c r="V14" s="117"/>
      <c r="W14" s="123"/>
      <c r="X14" s="124"/>
      <c r="Y14" s="124"/>
      <c r="Z14" s="129"/>
      <c r="AA14" s="177"/>
      <c r="AB14" s="130"/>
      <c r="AC14" s="131" t="s">
        <v>37</v>
      </c>
      <c r="AD14" s="111"/>
    </row>
    <row r="15" spans="1:30" s="121" customFormat="1" ht="12.75" x14ac:dyDescent="0.2">
      <c r="A15" s="145" t="s">
        <v>115</v>
      </c>
      <c r="B15" s="106" t="s">
        <v>30</v>
      </c>
      <c r="C15" s="114">
        <f t="shared" si="0"/>
        <v>8</v>
      </c>
      <c r="D15" s="109">
        <f t="shared" si="1"/>
        <v>6</v>
      </c>
      <c r="E15" s="109">
        <f t="shared" si="2"/>
        <v>2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>
        <v>2</v>
      </c>
      <c r="N15" s="108" t="s">
        <v>14</v>
      </c>
      <c r="O15" s="109"/>
      <c r="P15" s="116"/>
      <c r="Q15" s="108"/>
      <c r="R15" s="118"/>
      <c r="S15" s="168"/>
      <c r="T15" s="132"/>
      <c r="U15" s="128"/>
      <c r="V15" s="117">
        <v>1</v>
      </c>
      <c r="W15" s="108">
        <v>4</v>
      </c>
      <c r="X15" s="109">
        <v>2</v>
      </c>
      <c r="Y15" s="109"/>
      <c r="Z15" s="110" t="s">
        <v>33</v>
      </c>
      <c r="AA15" s="178"/>
      <c r="AB15" s="119"/>
      <c r="AC15" s="131" t="s">
        <v>37</v>
      </c>
      <c r="AD15" s="111"/>
    </row>
    <row r="16" spans="1:30" s="121" customFormat="1" ht="12.75" x14ac:dyDescent="0.2">
      <c r="A16" s="146" t="s">
        <v>109</v>
      </c>
      <c r="B16" s="106" t="s">
        <v>30</v>
      </c>
      <c r="C16" s="114">
        <f t="shared" si="0"/>
        <v>8</v>
      </c>
      <c r="D16" s="109" t="str">
        <f t="shared" si="1"/>
        <v/>
      </c>
      <c r="E16" s="109">
        <f t="shared" si="2"/>
        <v>8</v>
      </c>
      <c r="F16" s="109" t="str">
        <f t="shared" si="3"/>
        <v/>
      </c>
      <c r="G16" s="106" t="str">
        <f t="shared" si="4"/>
        <v/>
      </c>
      <c r="H16" s="115"/>
      <c r="I16" s="109"/>
      <c r="J16" s="116"/>
      <c r="K16" s="117"/>
      <c r="L16" s="117"/>
      <c r="M16" s="115"/>
      <c r="N16" s="108"/>
      <c r="O16" s="109">
        <v>2</v>
      </c>
      <c r="P16" s="116" t="s">
        <v>14</v>
      </c>
      <c r="Q16" s="108"/>
      <c r="R16" s="118"/>
      <c r="S16" s="168"/>
      <c r="T16" s="119"/>
      <c r="U16" s="120"/>
      <c r="V16" s="117"/>
      <c r="W16" s="108"/>
      <c r="X16" s="109">
        <v>6</v>
      </c>
      <c r="Y16" s="109"/>
      <c r="Z16" s="110" t="s">
        <v>33</v>
      </c>
      <c r="AA16" s="178"/>
      <c r="AB16" s="119"/>
      <c r="AC16" s="131" t="s">
        <v>37</v>
      </c>
      <c r="AD16" s="111"/>
    </row>
    <row r="17" spans="1:30" s="121" customFormat="1" ht="26.25" thickBot="1" x14ac:dyDescent="0.25">
      <c r="A17" s="133" t="s">
        <v>69</v>
      </c>
      <c r="B17" s="134" t="s">
        <v>110</v>
      </c>
      <c r="C17" s="185" t="str">
        <f t="shared" si="0"/>
        <v/>
      </c>
      <c r="D17" s="186" t="str">
        <f t="shared" si="1"/>
        <v/>
      </c>
      <c r="E17" s="186" t="str">
        <f t="shared" si="2"/>
        <v/>
      </c>
      <c r="F17" s="186" t="str">
        <f t="shared" si="3"/>
        <v/>
      </c>
      <c r="G17" s="187" t="str">
        <f t="shared" si="4"/>
        <v/>
      </c>
      <c r="H17" s="136"/>
      <c r="I17" s="135"/>
      <c r="J17" s="137"/>
      <c r="K17" s="138"/>
      <c r="L17" s="139"/>
      <c r="M17" s="136"/>
      <c r="N17" s="140"/>
      <c r="O17" s="135"/>
      <c r="P17" s="137"/>
      <c r="Q17" s="140"/>
      <c r="R17" s="141"/>
      <c r="S17" s="169"/>
      <c r="T17" s="142"/>
      <c r="U17" s="143"/>
      <c r="V17" s="139"/>
      <c r="W17" s="140"/>
      <c r="X17" s="135"/>
      <c r="Y17" s="135"/>
      <c r="Z17" s="141" t="s">
        <v>33</v>
      </c>
      <c r="AA17" s="169"/>
      <c r="AB17" s="144"/>
      <c r="AC17" s="131" t="s">
        <v>37</v>
      </c>
      <c r="AD17" s="111"/>
    </row>
    <row r="18" spans="1:30" customFormat="1" ht="12.75" x14ac:dyDescent="0.2">
      <c r="A18" s="4"/>
      <c r="B18" s="4"/>
      <c r="C18" s="183" t="str">
        <f t="shared" si="0"/>
        <v/>
      </c>
      <c r="D18" s="183" t="str">
        <f t="shared" si="1"/>
        <v/>
      </c>
      <c r="E18" s="183" t="str">
        <f t="shared" si="2"/>
        <v/>
      </c>
      <c r="F18" s="183" t="str">
        <f t="shared" si="3"/>
        <v/>
      </c>
      <c r="G18" s="183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183" t="str">
        <f t="shared" si="0"/>
        <v/>
      </c>
      <c r="D19" s="183" t="str">
        <f t="shared" si="1"/>
        <v/>
      </c>
      <c r="E19" s="455" t="s">
        <v>87</v>
      </c>
      <c r="F19" s="455"/>
      <c r="G19" s="45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88</v>
      </c>
      <c r="U19" s="27"/>
      <c r="V19" s="27"/>
      <c r="W19" s="27"/>
      <c r="X19" s="27"/>
      <c r="Y19" s="27"/>
      <c r="Z19" s="4"/>
      <c r="AA19" s="4"/>
      <c r="AB19" s="4" t="s">
        <v>89</v>
      </c>
      <c r="AC19" s="4"/>
      <c r="AD19" s="4"/>
    </row>
    <row r="20" spans="1:30" x14ac:dyDescent="0.2">
      <c r="C20" s="184"/>
      <c r="D20" s="184"/>
      <c r="E20" s="184"/>
      <c r="F20" s="184"/>
      <c r="G20" s="184"/>
    </row>
  </sheetData>
  <mergeCells count="10">
    <mergeCell ref="E19:G19"/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25" right="0.25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курс ТСК++</vt:lpstr>
      <vt:lpstr>1 курс ТЦКМ++</vt:lpstr>
      <vt:lpstr>2 курс ТСК++</vt:lpstr>
      <vt:lpstr>2  курс ТЦКМ++</vt:lpstr>
      <vt:lpstr>3 курс ТСК++</vt:lpstr>
      <vt:lpstr>3 курс ТЦКМ++</vt:lpstr>
      <vt:lpstr>4 курс ТСК</vt:lpstr>
      <vt:lpstr>4 курс ТЦКМ</vt:lpstr>
      <vt:lpstr>5 курс ТСК</vt:lpstr>
      <vt:lpstr>5 курс ТЦКМ</vt:lpstr>
      <vt:lpstr>'2  курс ТЦКМ++'!Область_печати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2024-08-28T08:26:34Z</cp:lastPrinted>
  <dcterms:created xsi:type="dcterms:W3CDTF">2003-04-23T15:08:56Z</dcterms:created>
  <dcterms:modified xsi:type="dcterms:W3CDTF">2024-08-28T08:27:02Z</dcterms:modified>
</cp:coreProperties>
</file>