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1115" windowHeight="6090" tabRatio="718"/>
  </bookViews>
  <sheets>
    <sheet name="1 курс " sheetId="3" r:id="rId1"/>
    <sheet name="2 курс" sheetId="10" r:id="rId2"/>
    <sheet name="3 курс БТПиП" sheetId="4" r:id="rId3"/>
    <sheet name="4 курс ТСК" sheetId="8" r:id="rId4"/>
    <sheet name="5 курс ТСК" sheetId="6" r:id="rId5"/>
  </sheets>
  <calcPr calcId="145621"/>
</workbook>
</file>

<file path=xl/calcChain.xml><?xml version="1.0" encoding="utf-8"?>
<calcChain xmlns="http://schemas.openxmlformats.org/spreadsheetml/2006/main">
  <c r="H23" i="3" l="1"/>
  <c r="G23" i="3"/>
  <c r="D23" i="3" s="1"/>
  <c r="F23" i="3"/>
  <c r="E23" i="3"/>
  <c r="H10" i="3"/>
  <c r="G10" i="3"/>
  <c r="F10" i="3"/>
  <c r="E10" i="3"/>
  <c r="D10" i="3" l="1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0" i="4"/>
  <c r="E20" i="4"/>
  <c r="F20" i="4"/>
  <c r="G20" i="4"/>
  <c r="D21" i="4"/>
  <c r="E21" i="4"/>
  <c r="F21" i="4"/>
  <c r="G21" i="4"/>
  <c r="D19" i="4"/>
  <c r="E19" i="4"/>
  <c r="F19" i="4"/>
  <c r="G19" i="4"/>
  <c r="C23" i="4" l="1"/>
  <c r="C24" i="4"/>
  <c r="C22" i="4"/>
  <c r="C26" i="4"/>
  <c r="C25" i="4"/>
  <c r="C20" i="4"/>
  <c r="C21" i="4"/>
  <c r="C19" i="4"/>
  <c r="H22" i="3"/>
  <c r="G22" i="3"/>
  <c r="F22" i="3"/>
  <c r="H21" i="3"/>
  <c r="G21" i="3"/>
  <c r="F21" i="3"/>
  <c r="E21" i="3"/>
  <c r="H20" i="3"/>
  <c r="G20" i="3"/>
  <c r="F20" i="3"/>
  <c r="E20" i="3"/>
  <c r="H18" i="3"/>
  <c r="G18" i="3"/>
  <c r="F18" i="3"/>
  <c r="E18" i="3"/>
  <c r="H17" i="3"/>
  <c r="G17" i="3"/>
  <c r="F17" i="3"/>
  <c r="E17" i="3"/>
  <c r="H16" i="3"/>
  <c r="G16" i="3"/>
  <c r="F16" i="3"/>
  <c r="E16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H9" i="3"/>
  <c r="G9" i="3"/>
  <c r="F9" i="3"/>
  <c r="E9" i="3"/>
  <c r="F25" i="10"/>
  <c r="E25" i="10"/>
  <c r="D25" i="10"/>
  <c r="G24" i="10"/>
  <c r="F24" i="10"/>
  <c r="E24" i="10"/>
  <c r="D24" i="10"/>
  <c r="G23" i="10"/>
  <c r="F23" i="10"/>
  <c r="E23" i="10"/>
  <c r="D23" i="10"/>
  <c r="G22" i="10"/>
  <c r="F22" i="10"/>
  <c r="E22" i="10"/>
  <c r="D22" i="10"/>
  <c r="G20" i="10"/>
  <c r="F20" i="10"/>
  <c r="E20" i="10"/>
  <c r="D20" i="10"/>
  <c r="G19" i="10"/>
  <c r="F19" i="10"/>
  <c r="E19" i="10"/>
  <c r="D19" i="10"/>
  <c r="G18" i="10"/>
  <c r="F18" i="10"/>
  <c r="E18" i="10"/>
  <c r="D18" i="10"/>
  <c r="G17" i="10"/>
  <c r="F17" i="10"/>
  <c r="E17" i="10"/>
  <c r="D17" i="10"/>
  <c r="G16" i="10"/>
  <c r="F16" i="10"/>
  <c r="E16" i="10"/>
  <c r="D16" i="10"/>
  <c r="G15" i="10"/>
  <c r="F15" i="10"/>
  <c r="E15" i="10"/>
  <c r="D15" i="10"/>
  <c r="G14" i="10"/>
  <c r="F14" i="10"/>
  <c r="E14" i="10"/>
  <c r="D14" i="10"/>
  <c r="G13" i="10"/>
  <c r="F13" i="10"/>
  <c r="E13" i="10"/>
  <c r="D13" i="10"/>
  <c r="G12" i="10"/>
  <c r="F12" i="10"/>
  <c r="E12" i="10"/>
  <c r="D12" i="10"/>
  <c r="G11" i="10"/>
  <c r="F11" i="10"/>
  <c r="E11" i="10"/>
  <c r="D11" i="10"/>
  <c r="G10" i="10"/>
  <c r="F10" i="10"/>
  <c r="E10" i="10"/>
  <c r="D10" i="10"/>
  <c r="G9" i="10"/>
  <c r="F9" i="10"/>
  <c r="E9" i="10"/>
  <c r="D9" i="10"/>
  <c r="D17" i="3" l="1"/>
  <c r="D20" i="3"/>
  <c r="D9" i="3"/>
  <c r="D12" i="3"/>
  <c r="D13" i="3"/>
  <c r="D22" i="3"/>
  <c r="D16" i="3"/>
  <c r="D15" i="3"/>
  <c r="D18" i="3"/>
  <c r="D21" i="3"/>
  <c r="D11" i="3"/>
  <c r="D14" i="3"/>
  <c r="C9" i="10"/>
  <c r="C11" i="10"/>
  <c r="C23" i="10"/>
  <c r="C25" i="10"/>
  <c r="C13" i="10"/>
  <c r="C14" i="10"/>
  <c r="C17" i="10"/>
  <c r="C18" i="10"/>
  <c r="C22" i="10"/>
  <c r="C12" i="10"/>
  <c r="C16" i="10"/>
  <c r="C20" i="10"/>
  <c r="C10" i="10"/>
  <c r="C15" i="10"/>
  <c r="C19" i="10"/>
  <c r="C24" i="10"/>
  <c r="D9" i="8" l="1"/>
  <c r="C9" i="8" s="1"/>
  <c r="E9" i="8"/>
  <c r="F9" i="8"/>
  <c r="G9" i="8"/>
  <c r="D9" i="4"/>
  <c r="E9" i="4"/>
  <c r="F9" i="4"/>
  <c r="G9" i="4"/>
  <c r="D11" i="4"/>
  <c r="E11" i="4"/>
  <c r="F11" i="4"/>
  <c r="G11" i="4"/>
  <c r="D12" i="4"/>
  <c r="E12" i="4"/>
  <c r="F12" i="4"/>
  <c r="G12" i="4"/>
  <c r="D13" i="4"/>
  <c r="E13" i="4"/>
  <c r="F13" i="4"/>
  <c r="G13" i="4"/>
  <c r="D14" i="4"/>
  <c r="E14" i="4"/>
  <c r="F14" i="4"/>
  <c r="G14" i="4"/>
  <c r="D15" i="4"/>
  <c r="E15" i="4"/>
  <c r="F15" i="4"/>
  <c r="G15" i="4"/>
  <c r="D16" i="4"/>
  <c r="E16" i="4"/>
  <c r="F16" i="4"/>
  <c r="G16" i="4"/>
  <c r="D17" i="4"/>
  <c r="E17" i="4"/>
  <c r="F17" i="4"/>
  <c r="G17" i="4"/>
  <c r="D18" i="4"/>
  <c r="E18" i="4"/>
  <c r="F18" i="4"/>
  <c r="G18" i="4"/>
  <c r="D27" i="4"/>
  <c r="E27" i="4"/>
  <c r="F27" i="4"/>
  <c r="G27" i="4"/>
  <c r="D11" i="8"/>
  <c r="E11" i="8"/>
  <c r="F11" i="8"/>
  <c r="G11" i="8"/>
  <c r="D12" i="8"/>
  <c r="E12" i="8"/>
  <c r="F12" i="8"/>
  <c r="G12" i="8"/>
  <c r="D13" i="8"/>
  <c r="C13" i="8" s="1"/>
  <c r="E13" i="8"/>
  <c r="F13" i="8"/>
  <c r="G13" i="8"/>
  <c r="D14" i="8"/>
  <c r="C14" i="8" s="1"/>
  <c r="E14" i="8"/>
  <c r="F14" i="8"/>
  <c r="G14" i="8"/>
  <c r="D15" i="8"/>
  <c r="E15" i="8"/>
  <c r="F15" i="8"/>
  <c r="C15" i="8" s="1"/>
  <c r="G15" i="8"/>
  <c r="D16" i="8"/>
  <c r="C16" i="8" s="1"/>
  <c r="E16" i="8"/>
  <c r="F16" i="8"/>
  <c r="G16" i="8"/>
  <c r="D17" i="8"/>
  <c r="C17" i="8" s="1"/>
  <c r="E17" i="8"/>
  <c r="F17" i="8"/>
  <c r="G17" i="8"/>
  <c r="D18" i="8"/>
  <c r="C18" i="8" s="1"/>
  <c r="E18" i="8"/>
  <c r="F18" i="8"/>
  <c r="G18" i="8"/>
  <c r="D19" i="8"/>
  <c r="E19" i="8"/>
  <c r="F19" i="8"/>
  <c r="C19" i="8" s="1"/>
  <c r="G19" i="8"/>
  <c r="D11" i="6"/>
  <c r="C11" i="6" s="1"/>
  <c r="E11" i="6"/>
  <c r="F11" i="6"/>
  <c r="G11" i="6"/>
  <c r="D12" i="6"/>
  <c r="E12" i="6"/>
  <c r="F12" i="6"/>
  <c r="G12" i="6"/>
  <c r="C12" i="6" s="1"/>
  <c r="D13" i="6"/>
  <c r="E13" i="6"/>
  <c r="F13" i="6"/>
  <c r="G13" i="6"/>
  <c r="D14" i="6"/>
  <c r="C14" i="6" s="1"/>
  <c r="E14" i="6"/>
  <c r="F14" i="6"/>
  <c r="G14" i="6"/>
  <c r="D15" i="6"/>
  <c r="C15" i="6" s="1"/>
  <c r="E15" i="6"/>
  <c r="F15" i="6"/>
  <c r="G15" i="6"/>
  <c r="D16" i="6"/>
  <c r="E16" i="6"/>
  <c r="F16" i="6"/>
  <c r="G16" i="6"/>
  <c r="C16" i="6" s="1"/>
  <c r="D17" i="6"/>
  <c r="E17" i="6"/>
  <c r="F17" i="6"/>
  <c r="C17" i="6" s="1"/>
  <c r="G17" i="6"/>
  <c r="D18" i="6"/>
  <c r="C18" i="6" s="1"/>
  <c r="E18" i="6"/>
  <c r="F18" i="6"/>
  <c r="G18" i="6"/>
  <c r="D19" i="6"/>
  <c r="C19" i="6" s="1"/>
  <c r="E19" i="6"/>
  <c r="F19" i="6"/>
  <c r="G19" i="6"/>
  <c r="G10" i="4"/>
  <c r="F10" i="4"/>
  <c r="E10" i="4"/>
  <c r="D10" i="4"/>
  <c r="G10" i="8"/>
  <c r="F10" i="8"/>
  <c r="E10" i="8"/>
  <c r="D10" i="8"/>
  <c r="C10" i="8" s="1"/>
  <c r="G10" i="6"/>
  <c r="F10" i="6"/>
  <c r="E10" i="6"/>
  <c r="D10" i="6"/>
  <c r="C27" i="4" l="1"/>
  <c r="C11" i="4"/>
  <c r="C18" i="4"/>
  <c r="C14" i="4"/>
  <c r="C12" i="4"/>
  <c r="C15" i="4"/>
  <c r="C10" i="4"/>
  <c r="C9" i="4"/>
  <c r="C10" i="6"/>
  <c r="C13" i="6"/>
  <c r="C12" i="8"/>
  <c r="C11" i="8"/>
  <c r="C16" i="4"/>
  <c r="C17" i="4"/>
  <c r="C13" i="4"/>
</calcChain>
</file>

<file path=xl/sharedStrings.xml><?xml version="1.0" encoding="utf-8"?>
<sst xmlns="http://schemas.openxmlformats.org/spreadsheetml/2006/main" count="545" uniqueCount="165">
  <si>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</si>
  <si>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</si>
  <si>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</si>
  <si>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</si>
  <si>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</si>
  <si>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</si>
  <si>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</si>
  <si>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</si>
  <si>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</si>
  <si>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</si>
  <si>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</si>
  <si>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Математика</t>
  </si>
  <si>
    <t>зач</t>
  </si>
  <si>
    <t>экз</t>
  </si>
  <si>
    <t>*</t>
  </si>
  <si>
    <t>Информатика</t>
  </si>
  <si>
    <t>Количество часов по заочной системе обучения на год</t>
  </si>
  <si>
    <t>Кафедра</t>
  </si>
  <si>
    <t>Ин. Яз.</t>
  </si>
  <si>
    <t>ИТ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</si>
  <si>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</si>
  <si>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</si>
  <si>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</si>
  <si>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</si>
  <si>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</si>
  <si>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</si>
  <si>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</si>
  <si>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</si>
  <si>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</si>
  <si>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</si>
  <si>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108 (3)</t>
  </si>
  <si>
    <t>72 (2)</t>
  </si>
  <si>
    <t>180 (5)</t>
  </si>
  <si>
    <t>д.зач</t>
  </si>
  <si>
    <t>НГГ</t>
  </si>
  <si>
    <t>"Химическая технология"</t>
  </si>
  <si>
    <t>Соц.упр.</t>
  </si>
  <si>
    <t>ТСК</t>
  </si>
  <si>
    <t>Философия</t>
  </si>
  <si>
    <t>ТМН</t>
  </si>
  <si>
    <t>Физика</t>
  </si>
  <si>
    <t>216 (6)</t>
  </si>
  <si>
    <t>Физики</t>
  </si>
  <si>
    <t>второй курс</t>
  </si>
  <si>
    <t>504 (14)</t>
  </si>
  <si>
    <t>Маркет.</t>
  </si>
  <si>
    <t>третий курс</t>
  </si>
  <si>
    <t>ПЭ</t>
  </si>
  <si>
    <t>к.р.</t>
  </si>
  <si>
    <t>324 (9)</t>
  </si>
  <si>
    <t>Метрология, стандартизация и сертификация</t>
  </si>
  <si>
    <t>к.п.</t>
  </si>
  <si>
    <t>252 (7)</t>
  </si>
  <si>
    <t>четвертый курс</t>
  </si>
  <si>
    <t>18.03.01</t>
  </si>
  <si>
    <t>ВМ</t>
  </si>
  <si>
    <t>пятый курс</t>
  </si>
  <si>
    <t>Правоведение</t>
  </si>
  <si>
    <t>Производственная педагогика</t>
  </si>
  <si>
    <t>Химическая технология керамики и огнеупоров</t>
  </si>
  <si>
    <t>Химическая технология стекла и стеклокристаллических материалов</t>
  </si>
  <si>
    <t>Преддипломная практика</t>
  </si>
  <si>
    <t>ТПХ</t>
  </si>
  <si>
    <t>Производственная практика</t>
  </si>
  <si>
    <t>ЭиА</t>
  </si>
  <si>
    <t>288 (8)</t>
  </si>
  <si>
    <t>4 недели 216 (6)</t>
  </si>
  <si>
    <t>номер РГЗ</t>
  </si>
  <si>
    <t>номер ИДЗ</t>
  </si>
  <si>
    <t>Ин.яз</t>
  </si>
  <si>
    <t>Соц.упр</t>
  </si>
  <si>
    <t>18.03.01-01</t>
  </si>
  <si>
    <t>"Химическая технология стекла и керамики"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</si>
  <si>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</si>
  <si>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</si>
  <si>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</si>
  <si>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</si>
  <si>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</si>
  <si>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Экономика</t>
  </si>
  <si>
    <t>Безопасность жизнедеятельности</t>
  </si>
  <si>
    <t>БЖД</t>
  </si>
  <si>
    <t>Тепловые процессы в технологии стекла и керамики</t>
  </si>
  <si>
    <t>360 (10)</t>
  </si>
  <si>
    <t>Технология огнеупоров и жаростойких бетонов</t>
  </si>
  <si>
    <t>Технология стеклянной тары и стекловолокнистых материалов</t>
  </si>
  <si>
    <t>к.п., д.зач</t>
  </si>
  <si>
    <t>Элективные дисциплины по физической культуре и спорту</t>
  </si>
  <si>
    <t>Научно-исследовательская работа</t>
  </si>
  <si>
    <t>Научно-производственная практика</t>
  </si>
  <si>
    <t>6 недель   324 (9)</t>
  </si>
  <si>
    <t>Контроль производства и качества стекла и керамики</t>
  </si>
  <si>
    <t>Технология строительной и художественной керамики</t>
  </si>
  <si>
    <t>Технология архитектурно-строительного стекла</t>
  </si>
  <si>
    <t>Технология глазурей и эмалей</t>
  </si>
  <si>
    <t>Технология теплоизоляционных материалов</t>
  </si>
  <si>
    <t>Е.И. Евтушенко</t>
  </si>
  <si>
    <t>консультации</t>
  </si>
  <si>
    <t>2021/2022 уч. год.</t>
  </si>
  <si>
    <t>Русский язык и культура речи</t>
  </si>
  <si>
    <t>Рус.яз.</t>
  </si>
  <si>
    <t>20.03.01</t>
  </si>
  <si>
    <t>20.03.01-01</t>
  </si>
  <si>
    <t>"Техносферная безопасность"</t>
  </si>
  <si>
    <t>"Безопасность технологических процессов и производств"</t>
  </si>
  <si>
    <t>468 (13)</t>
  </si>
  <si>
    <t>Химия</t>
  </si>
  <si>
    <t>Экология</t>
  </si>
  <si>
    <t>Инженерная графика</t>
  </si>
  <si>
    <t>Физиология человека</t>
  </si>
  <si>
    <t>Ноксология</t>
  </si>
  <si>
    <t>Философия*</t>
  </si>
  <si>
    <t>Ноксология*</t>
  </si>
  <si>
    <t>Теория горения и взрыва</t>
  </si>
  <si>
    <t>Механика</t>
  </si>
  <si>
    <t>ТМиСМ</t>
  </si>
  <si>
    <t>Гидрогазодинамика*</t>
  </si>
  <si>
    <t>ТГВ</t>
  </si>
  <si>
    <t>Электроника и электротехника*</t>
  </si>
  <si>
    <t>СиУК</t>
  </si>
  <si>
    <t>Производственная санитария и гигиена</t>
  </si>
  <si>
    <t>Компьютерная графика*</t>
  </si>
  <si>
    <t>Учебная ознакомительная практика</t>
  </si>
  <si>
    <t>Медико-биологические основы безопасности*</t>
  </si>
  <si>
    <t>МиТМ</t>
  </si>
  <si>
    <t>Физическая химия дисперсных систем и поверхностных явлений*</t>
  </si>
  <si>
    <t>4 недели    216 (6)</t>
  </si>
  <si>
    <t>2023/2024 уч. год.</t>
  </si>
  <si>
    <t>Социология и психология управления*</t>
  </si>
  <si>
    <t>Основы экономики</t>
  </si>
  <si>
    <t>Гидрогазодинамика</t>
  </si>
  <si>
    <t>Теплофизика</t>
  </si>
  <si>
    <t>Электроника и электротехника</t>
  </si>
  <si>
    <t>Управление техносферной безопасностью</t>
  </si>
  <si>
    <t>Производственная санитария и гигиена труда</t>
  </si>
  <si>
    <t>Компьютерная графика</t>
  </si>
  <si>
    <t>к.р.,  зач</t>
  </si>
  <si>
    <t>Промышленная экология</t>
  </si>
  <si>
    <t>Введение в профессию</t>
  </si>
  <si>
    <t>Токсикология*</t>
  </si>
  <si>
    <t>Мониторинг и экспертиза безопасности жизнедеятельности</t>
  </si>
  <si>
    <t>Производственная безопасность*</t>
  </si>
  <si>
    <t>Специальная оценка условий труда*</t>
  </si>
  <si>
    <t>Надежность технических систем и техногенный риск*</t>
  </si>
  <si>
    <t>Математическое моделирование систем жизнеобеспечения</t>
  </si>
  <si>
    <t>Безопасная технология дисперсных систем и наноразмерных функциональных объектов</t>
  </si>
  <si>
    <t>к.р.,  зач.</t>
  </si>
  <si>
    <t>Производственная технологическая (проектно-технологическая) практика (4 нед.)</t>
  </si>
  <si>
    <t>216 (6)    4 недели</t>
  </si>
  <si>
    <t>Материаловедение и технология конструкционных материалов*</t>
  </si>
  <si>
    <t>Медико-биологические основы безопасности</t>
  </si>
  <si>
    <t>???????????????</t>
  </si>
  <si>
    <t>Ссылки</t>
  </si>
  <si>
    <t>https://bolid.bstu.ru/courses/course-v1:BSTU+CS066+2019_C1/course/</t>
  </si>
  <si>
    <t>https://bolid.bstu.ru/courses/course-v1:BSTU+CS031+2019_C1/course/</t>
  </si>
  <si>
    <t>https://bolid.bstu.ru/courses/course-v1:BSTU+CS117+2019_C1/course/</t>
  </si>
  <si>
    <t>https://bolid.bstu.ru/courses/course-v1:BSTU+CS010+2019_C1/course/</t>
  </si>
  <si>
    <t>https://bolid.bstu.ru/courses/course-v1:BSTU+CS011+2019_C1/course/</t>
  </si>
  <si>
    <t>https://bolid.bstu.ru/courses/course-v1:BSTU+CS_050+2019_C1/course/</t>
  </si>
  <si>
    <t>https://bolid.bstu.ru/courses/course-v1:BSTU+CS158+2019_C1/course/</t>
  </si>
  <si>
    <t>https://bolid.bstu.ru/courses/course-v1:BSTU+CS001+2020_C1/course/</t>
  </si>
  <si>
    <t>https://bolid.bstu.ru/courses/course-v1:BSTU+CS269+2021_C1/course/</t>
  </si>
  <si>
    <t>https://bolid.bstu.ru/courses/course-v1:BSTU+CS331+2022_C1</t>
  </si>
  <si>
    <t>История (история России, всеобщая история)</t>
  </si>
  <si>
    <t>Основы российской государственности</t>
  </si>
  <si>
    <t>СиУ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</si>
</sst>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4" borderId="11">
      <alignment wrapText="1"/>
    </xf>
    <xf numFmtId="0" fontId="7" fillId="0" borderId="0" applyNumberFormat="0" applyFill="0" applyBorder="0" applyAlignment="0" applyProtection="0"/>
  </cellStyleXfs>
  <cellXfs count="28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90" wrapText="1"/>
    </xf>
    <xf numFmtId="0" fontId="5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4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3" fillId="0" borderId="49" xfId="0" applyFont="1" applyBorder="1" applyAlignment="1">
      <alignment horizontal="center" vertical="center" textRotation="90" wrapText="1"/>
    </xf>
    <xf numFmtId="0" fontId="3" fillId="0" borderId="5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49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2" fillId="3" borderId="47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textRotation="90" wrapText="1"/>
    </xf>
    <xf numFmtId="0" fontId="3" fillId="3" borderId="24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5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 textRotation="90" wrapText="1"/>
    </xf>
    <xf numFmtId="0" fontId="3" fillId="3" borderId="42" xfId="0" applyFont="1" applyFill="1" applyBorder="1" applyAlignment="1">
      <alignment horizontal="center" vertical="center" textRotation="90" wrapText="1"/>
    </xf>
    <xf numFmtId="0" fontId="3" fillId="3" borderId="60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39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7" fillId="0" borderId="26" xfId="2" applyFill="1" applyBorder="1" applyAlignment="1">
      <alignment horizontal="left" vertical="center"/>
    </xf>
    <xf numFmtId="0" fontId="3" fillId="3" borderId="51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5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9" xfId="2" applyFill="1" applyBorder="1" applyAlignment="1" applyProtection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1" fillId="0" borderId="46" xfId="0" applyFont="1" applyBorder="1"/>
    <xf numFmtId="0" fontId="3" fillId="0" borderId="2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66+2019_C1/course/" TargetMode="External"/><Relationship Id="rId2" Type="http://schemas.openxmlformats.org/officeDocument/2006/relationships/hyperlink" Target="https://bolid.bstu.ru/courses/course-v1:BSTU+CS269+2021_C1/course/" TargetMode="External"/><Relationship Id="rId1" Type="http://schemas.openxmlformats.org/officeDocument/2006/relationships/hyperlink" Target="https://bolid.bstu.ru/courses/course-v1:BSTU+CS001+2020_C1/course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zoomScale="80" zoomScaleNormal="80" workbookViewId="0">
      <selection activeCell="B35" sqref="B35"/>
    </sheetView>
  </sheetViews>
  <sheetFormatPr defaultRowHeight="12" x14ac:dyDescent="0.2"/>
  <cols>
    <col min="1" max="1" width="30.85546875" style="1" customWidth="1"/>
    <col min="2" max="2" width="9.85546875" style="1" customWidth="1"/>
    <col min="3" max="3" width="11.5703125" style="1" bestFit="1" customWidth="1"/>
    <col min="4" max="4" width="3.7109375" style="1" customWidth="1"/>
    <col min="5" max="6" width="4.5703125" style="1" customWidth="1"/>
    <col min="7" max="7" width="4.28515625" style="1" customWidth="1"/>
    <col min="8" max="10" width="4.140625" style="1" customWidth="1"/>
    <col min="11" max="11" width="5.42578125" style="1" customWidth="1"/>
    <col min="12" max="12" width="4" style="1" customWidth="1"/>
    <col min="13" max="13" width="3.140625" style="1" customWidth="1"/>
    <col min="14" max="14" width="2" style="1" customWidth="1"/>
    <col min="15" max="15" width="3.28515625" style="1" customWidth="1"/>
    <col min="16" max="16" width="3.5703125" style="1" customWidth="1"/>
    <col min="17" max="18" width="4.85546875" style="1" customWidth="1"/>
    <col min="19" max="20" width="5.85546875" style="1" customWidth="1"/>
    <col min="21" max="21" width="5.28515625" style="1" customWidth="1"/>
    <col min="22" max="24" width="3.42578125" style="1" customWidth="1"/>
    <col min="25" max="26" width="5.85546875" style="1" customWidth="1"/>
    <col min="27" max="27" width="7.7109375" style="1" customWidth="1"/>
    <col min="28" max="28" width="3.85546875" style="1" customWidth="1"/>
    <col min="29" max="29" width="3.85546875" style="1" bestFit="1" customWidth="1"/>
    <col min="30" max="30" width="8.85546875" style="1" bestFit="1" customWidth="1"/>
    <col min="31" max="16384" width="9.140625" style="1"/>
  </cols>
  <sheetData>
    <row r="1" spans="1:30" s="38" customFormat="1" ht="12.75" x14ac:dyDescent="0.2">
      <c r="A1" s="4"/>
      <c r="B1" s="4"/>
      <c r="C1" s="25"/>
      <c r="D1" s="25"/>
      <c r="E1" s="25"/>
      <c r="F1" s="25"/>
      <c r="G1" s="4" t="s">
        <v>24</v>
      </c>
      <c r="H1" s="4"/>
      <c r="I1" s="25"/>
      <c r="J1" s="25"/>
      <c r="K1" s="25"/>
      <c r="L1" s="25"/>
      <c r="M1" s="25"/>
      <c r="N1" s="25"/>
      <c r="O1" s="25"/>
      <c r="P1" s="25"/>
      <c r="Q1" s="25"/>
      <c r="R1" s="25"/>
      <c r="S1" s="4"/>
      <c r="T1" s="4"/>
      <c r="U1" s="4"/>
      <c r="V1" s="4"/>
      <c r="W1" s="265" t="s">
        <v>9</v>
      </c>
      <c r="X1" s="265"/>
      <c r="Y1" s="265"/>
      <c r="Z1" s="265"/>
      <c r="AA1" s="265"/>
      <c r="AB1" s="4"/>
      <c r="AC1" s="4"/>
    </row>
    <row r="2" spans="1:30" s="38" customFormat="1" ht="12.75" x14ac:dyDescent="0.2">
      <c r="A2" s="4"/>
      <c r="B2" s="26"/>
      <c r="C2" s="26"/>
      <c r="D2" s="26"/>
      <c r="E2" s="26"/>
      <c r="F2" s="26"/>
      <c r="G2" s="4" t="s">
        <v>20</v>
      </c>
      <c r="H2" s="4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  <c r="X2" s="26"/>
      <c r="Y2" s="4" t="s">
        <v>21</v>
      </c>
      <c r="Z2" s="4"/>
      <c r="AA2" s="26"/>
      <c r="AB2" s="26"/>
      <c r="AC2" s="26"/>
    </row>
    <row r="3" spans="1:30" s="38" customFormat="1" ht="12.75" x14ac:dyDescent="0.2">
      <c r="A3" s="4"/>
      <c r="B3" s="4"/>
      <c r="C3" s="4"/>
      <c r="D3" s="4"/>
      <c r="E3" s="26" t="s">
        <v>8</v>
      </c>
      <c r="F3" s="26"/>
      <c r="G3" s="26"/>
      <c r="H3" s="26"/>
      <c r="I3" s="26"/>
      <c r="J3" s="26"/>
      <c r="K3" s="2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26"/>
    </row>
    <row r="4" spans="1:30" customFormat="1" ht="12.75" x14ac:dyDescent="0.2">
      <c r="A4" s="240" t="s">
        <v>26</v>
      </c>
      <c r="B4" s="26"/>
      <c r="C4" s="51" t="s">
        <v>100</v>
      </c>
      <c r="D4" s="51"/>
      <c r="E4" s="3"/>
      <c r="F4" s="3"/>
      <c r="G4" s="28" t="s">
        <v>102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5" t="s">
        <v>95</v>
      </c>
      <c r="AB4" s="25"/>
      <c r="AC4" s="25"/>
    </row>
    <row r="5" spans="1:30" customFormat="1" ht="12.75" x14ac:dyDescent="0.2">
      <c r="A5" s="4"/>
      <c r="B5" s="4"/>
      <c r="C5" s="51" t="s">
        <v>101</v>
      </c>
      <c r="D5" s="26"/>
      <c r="E5" s="26"/>
      <c r="F5" s="26"/>
      <c r="G5" s="28" t="s">
        <v>103</v>
      </c>
      <c r="H5" s="26"/>
      <c r="I5" s="26"/>
      <c r="J5" s="26"/>
      <c r="K5" s="26"/>
      <c r="L5" s="2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s="118" customFormat="1" ht="13.5" thickBot="1" x14ac:dyDescent="0.25">
      <c r="A6" s="117"/>
      <c r="B6" s="117"/>
      <c r="C6" s="117"/>
      <c r="D6" s="117"/>
      <c r="E6" s="117"/>
      <c r="F6" s="117"/>
      <c r="G6" s="117" t="s">
        <v>27</v>
      </c>
      <c r="H6" s="117"/>
      <c r="I6" s="117"/>
      <c r="J6" s="117"/>
      <c r="K6" s="117"/>
      <c r="L6" s="199" t="s">
        <v>73</v>
      </c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200"/>
      <c r="Y6" s="200"/>
      <c r="Z6" s="200"/>
      <c r="AA6" s="200" t="s">
        <v>126</v>
      </c>
      <c r="AB6" s="201"/>
      <c r="AC6" s="201"/>
    </row>
    <row r="7" spans="1:30" customFormat="1" ht="52.5" customHeight="1" thickBot="1" x14ac:dyDescent="0.25">
      <c r="A7" s="263" t="s">
        <v>6</v>
      </c>
      <c r="B7" s="263" t="s">
        <v>151</v>
      </c>
      <c r="C7" s="266" t="s">
        <v>28</v>
      </c>
      <c r="D7" s="268" t="s">
        <v>16</v>
      </c>
      <c r="E7" s="269"/>
      <c r="F7" s="269"/>
      <c r="G7" s="269"/>
      <c r="H7" s="270"/>
      <c r="I7" s="268" t="s">
        <v>7</v>
      </c>
      <c r="J7" s="269"/>
      <c r="K7" s="270"/>
      <c r="L7" s="268" t="s">
        <v>22</v>
      </c>
      <c r="M7" s="269"/>
      <c r="N7" s="269"/>
      <c r="O7" s="269"/>
      <c r="P7" s="269"/>
      <c r="Q7" s="269"/>
      <c r="R7" s="269"/>
      <c r="S7" s="269"/>
      <c r="T7" s="269"/>
      <c r="U7" s="270"/>
      <c r="V7" s="268" t="s">
        <v>23</v>
      </c>
      <c r="W7" s="269"/>
      <c r="X7" s="269"/>
      <c r="Y7" s="269"/>
      <c r="Z7" s="269"/>
      <c r="AA7" s="269"/>
      <c r="AB7" s="269"/>
      <c r="AC7" s="270"/>
      <c r="AD7" s="263" t="s">
        <v>17</v>
      </c>
    </row>
    <row r="8" spans="1:30" customFormat="1" ht="77.25" thickBot="1" x14ac:dyDescent="0.25">
      <c r="A8" s="264"/>
      <c r="B8" s="264"/>
      <c r="C8" s="267"/>
      <c r="D8" s="230" t="s">
        <v>0</v>
      </c>
      <c r="E8" s="231" t="s">
        <v>1</v>
      </c>
      <c r="F8" s="231" t="s">
        <v>2</v>
      </c>
      <c r="G8" s="232" t="s">
        <v>3</v>
      </c>
      <c r="H8" s="233" t="s">
        <v>96</v>
      </c>
      <c r="I8" s="204" t="s">
        <v>1</v>
      </c>
      <c r="J8" s="202" t="s">
        <v>2</v>
      </c>
      <c r="K8" s="205" t="s">
        <v>3</v>
      </c>
      <c r="L8" s="206" t="s">
        <v>67</v>
      </c>
      <c r="M8" s="206" t="s">
        <v>68</v>
      </c>
      <c r="N8" s="207" t="s">
        <v>1</v>
      </c>
      <c r="O8" s="208"/>
      <c r="P8" s="202" t="s">
        <v>2</v>
      </c>
      <c r="Q8" s="209" t="s">
        <v>3</v>
      </c>
      <c r="R8" s="210"/>
      <c r="S8" s="202" t="s">
        <v>4</v>
      </c>
      <c r="T8" s="203" t="s">
        <v>96</v>
      </c>
      <c r="U8" s="205" t="s">
        <v>5</v>
      </c>
      <c r="V8" s="206" t="s">
        <v>67</v>
      </c>
      <c r="W8" s="206" t="s">
        <v>68</v>
      </c>
      <c r="X8" s="208" t="s">
        <v>1</v>
      </c>
      <c r="Y8" s="202" t="s">
        <v>2</v>
      </c>
      <c r="Z8" s="202" t="s">
        <v>3</v>
      </c>
      <c r="AA8" s="202" t="s">
        <v>4</v>
      </c>
      <c r="AB8" s="203" t="s">
        <v>96</v>
      </c>
      <c r="AC8" s="205" t="s">
        <v>5</v>
      </c>
      <c r="AD8" s="264"/>
    </row>
    <row r="9" spans="1:30" s="238" customFormat="1" ht="12.75" x14ac:dyDescent="0.2">
      <c r="A9" s="211" t="s">
        <v>110</v>
      </c>
      <c r="B9" s="211"/>
      <c r="C9" s="214"/>
      <c r="D9" s="212">
        <f t="shared" ref="D9:D22" si="0">IF(SUM(E9,F9,G9) &lt;&gt; 0,SUM(E9,F9,G9),"")</f>
        <v>2</v>
      </c>
      <c r="E9" s="213">
        <f t="shared" ref="E9:E21" si="1">IF(SUM(I9,N9,X9) &lt;&gt; 0,SUM(I9,N9,X9),"")</f>
        <v>2</v>
      </c>
      <c r="F9" s="213" t="str">
        <f t="shared" ref="F9:G23" si="2">IF(SUM(J9,P9,Y9) &lt;&gt; 0,SUM(J9,P9,Y9),"")</f>
        <v/>
      </c>
      <c r="G9" s="213" t="str">
        <f t="shared" si="2"/>
        <v/>
      </c>
      <c r="H9" s="234" t="str">
        <f t="shared" ref="H9:H22" si="3">IF(SUM(T9,AB9) &lt;&gt; 0,SUM(,T9,AB9),"")</f>
        <v/>
      </c>
      <c r="I9" s="214"/>
      <c r="J9" s="213"/>
      <c r="K9" s="216"/>
      <c r="L9" s="217"/>
      <c r="M9" s="217"/>
      <c r="N9" s="215"/>
      <c r="O9" s="218"/>
      <c r="P9" s="213"/>
      <c r="Q9" s="216"/>
      <c r="R9" s="218"/>
      <c r="S9" s="219"/>
      <c r="T9" s="220"/>
      <c r="U9" s="221"/>
      <c r="V9" s="222"/>
      <c r="W9" s="217"/>
      <c r="X9" s="218">
        <v>2</v>
      </c>
      <c r="Y9" s="213"/>
      <c r="Z9" s="213"/>
      <c r="AA9" s="219"/>
      <c r="AB9" s="220"/>
      <c r="AC9" s="221"/>
      <c r="AD9" s="223" t="s">
        <v>39</v>
      </c>
    </row>
    <row r="10" spans="1:30" s="38" customFormat="1" ht="25.5" x14ac:dyDescent="0.2">
      <c r="A10" s="14" t="s">
        <v>162</v>
      </c>
      <c r="B10" s="279" t="s">
        <v>152</v>
      </c>
      <c r="C10" s="15" t="s">
        <v>29</v>
      </c>
      <c r="D10" s="258">
        <f t="shared" ref="D10" si="4">IF(SUM(E10,F10,G10,H10) &lt;&gt; 0,SUM(E10,F10,G10,H10),"")</f>
        <v>56</v>
      </c>
      <c r="E10" s="16">
        <f t="shared" si="1"/>
        <v>38</v>
      </c>
      <c r="F10" s="16" t="str">
        <f t="shared" si="2"/>
        <v/>
      </c>
      <c r="G10" s="16">
        <f t="shared" si="2"/>
        <v>18</v>
      </c>
      <c r="H10" s="260" t="str">
        <f t="shared" ref="H10" si="5">IF(SUM(T10,AB10) &lt;&gt; 0,SUM(T10,AB10),"")</f>
        <v/>
      </c>
      <c r="I10" s="17">
        <v>2</v>
      </c>
      <c r="J10" s="16"/>
      <c r="K10" s="280"/>
      <c r="L10" s="259"/>
      <c r="M10" s="73">
        <v>1</v>
      </c>
      <c r="N10" s="17">
        <v>18</v>
      </c>
      <c r="O10" s="18"/>
      <c r="P10" s="16"/>
      <c r="Q10" s="19">
        <v>9</v>
      </c>
      <c r="R10" s="18"/>
      <c r="S10" s="20" t="s">
        <v>12</v>
      </c>
      <c r="T10" s="177"/>
      <c r="U10" s="23"/>
      <c r="V10" s="281"/>
      <c r="W10" s="73"/>
      <c r="X10" s="18">
        <v>18</v>
      </c>
      <c r="Y10" s="16"/>
      <c r="Z10" s="16">
        <v>9</v>
      </c>
      <c r="AA10" s="22" t="s">
        <v>33</v>
      </c>
      <c r="AB10" s="181"/>
      <c r="AC10" s="23"/>
      <c r="AD10" s="13" t="s">
        <v>70</v>
      </c>
    </row>
    <row r="11" spans="1:30" s="38" customFormat="1" ht="12.75" x14ac:dyDescent="0.2">
      <c r="A11" s="224" t="s">
        <v>10</v>
      </c>
      <c r="B11" s="262" t="s">
        <v>153</v>
      </c>
      <c r="C11" s="225" t="s">
        <v>52</v>
      </c>
      <c r="D11" s="235">
        <f t="shared" si="0"/>
        <v>14</v>
      </c>
      <c r="E11" s="130" t="str">
        <f t="shared" si="1"/>
        <v/>
      </c>
      <c r="F11" s="130" t="str">
        <f t="shared" si="2"/>
        <v/>
      </c>
      <c r="G11" s="130">
        <f t="shared" si="2"/>
        <v>14</v>
      </c>
      <c r="H11" s="236" t="str">
        <f t="shared" si="3"/>
        <v/>
      </c>
      <c r="I11" s="225"/>
      <c r="J11" s="115"/>
      <c r="K11" s="122">
        <v>2</v>
      </c>
      <c r="L11" s="123"/>
      <c r="M11" s="123">
        <v>1</v>
      </c>
      <c r="N11" s="121"/>
      <c r="O11" s="114"/>
      <c r="P11" s="115"/>
      <c r="Q11" s="122">
        <v>6</v>
      </c>
      <c r="R11" s="114"/>
      <c r="S11" s="124" t="s">
        <v>12</v>
      </c>
      <c r="T11" s="173"/>
      <c r="U11" s="138"/>
      <c r="V11" s="226"/>
      <c r="W11" s="123">
        <v>2</v>
      </c>
      <c r="X11" s="114"/>
      <c r="Y11" s="115"/>
      <c r="Z11" s="115">
        <v>6</v>
      </c>
      <c r="AA11" s="116" t="s">
        <v>12</v>
      </c>
      <c r="AB11" s="183"/>
      <c r="AC11" s="125"/>
      <c r="AD11" s="227" t="s">
        <v>18</v>
      </c>
    </row>
    <row r="12" spans="1:30" s="38" customFormat="1" ht="12" customHeight="1" x14ac:dyDescent="0.2">
      <c r="A12" s="224" t="s">
        <v>79</v>
      </c>
      <c r="B12" s="262" t="s">
        <v>154</v>
      </c>
      <c r="C12" s="225" t="s">
        <v>30</v>
      </c>
      <c r="D12" s="235">
        <f t="shared" si="0"/>
        <v>10</v>
      </c>
      <c r="E12" s="130">
        <f t="shared" si="1"/>
        <v>6</v>
      </c>
      <c r="F12" s="130">
        <f t="shared" si="2"/>
        <v>2</v>
      </c>
      <c r="G12" s="130">
        <f t="shared" si="2"/>
        <v>2</v>
      </c>
      <c r="H12" s="236" t="str">
        <f t="shared" si="3"/>
        <v/>
      </c>
      <c r="I12" s="225"/>
      <c r="J12" s="115"/>
      <c r="K12" s="122"/>
      <c r="L12" s="123"/>
      <c r="M12" s="123"/>
      <c r="N12" s="121">
        <v>2</v>
      </c>
      <c r="O12" s="129" t="s">
        <v>14</v>
      </c>
      <c r="P12" s="115"/>
      <c r="Q12" s="122"/>
      <c r="R12" s="114"/>
      <c r="S12" s="124"/>
      <c r="T12" s="173"/>
      <c r="U12" s="138"/>
      <c r="V12" s="226"/>
      <c r="W12" s="123">
        <v>1</v>
      </c>
      <c r="X12" s="114">
        <v>4</v>
      </c>
      <c r="Y12" s="115">
        <v>2</v>
      </c>
      <c r="Z12" s="115">
        <v>2</v>
      </c>
      <c r="AA12" s="116" t="s">
        <v>12</v>
      </c>
      <c r="AB12" s="183"/>
      <c r="AC12" s="125"/>
      <c r="AD12" s="227" t="s">
        <v>80</v>
      </c>
    </row>
    <row r="13" spans="1:30" s="38" customFormat="1" ht="12.75" x14ac:dyDescent="0.2">
      <c r="A13" s="228" t="s">
        <v>98</v>
      </c>
      <c r="B13" s="228"/>
      <c r="C13" s="229" t="s">
        <v>31</v>
      </c>
      <c r="D13" s="235">
        <f t="shared" si="0"/>
        <v>6</v>
      </c>
      <c r="E13" s="130">
        <f t="shared" si="1"/>
        <v>4</v>
      </c>
      <c r="F13" s="130" t="str">
        <f t="shared" si="2"/>
        <v/>
      </c>
      <c r="G13" s="130">
        <f t="shared" si="2"/>
        <v>2</v>
      </c>
      <c r="H13" s="236" t="str">
        <f t="shared" si="3"/>
        <v/>
      </c>
      <c r="I13" s="225">
        <v>2</v>
      </c>
      <c r="J13" s="115"/>
      <c r="K13" s="122"/>
      <c r="L13" s="123"/>
      <c r="M13" s="123">
        <v>1</v>
      </c>
      <c r="N13" s="128">
        <v>2</v>
      </c>
      <c r="O13" s="129"/>
      <c r="P13" s="130"/>
      <c r="Q13" s="131">
        <v>2</v>
      </c>
      <c r="R13" s="129"/>
      <c r="S13" s="132" t="s">
        <v>12</v>
      </c>
      <c r="T13" s="172"/>
      <c r="U13" s="133"/>
      <c r="V13" s="226"/>
      <c r="W13" s="123"/>
      <c r="X13" s="129"/>
      <c r="Y13" s="130"/>
      <c r="Z13" s="130"/>
      <c r="AA13" s="135"/>
      <c r="AB13" s="182"/>
      <c r="AC13" s="136"/>
      <c r="AD13" s="137" t="s">
        <v>99</v>
      </c>
    </row>
    <row r="14" spans="1:30" s="38" customFormat="1" ht="12.75" x14ac:dyDescent="0.2">
      <c r="A14" s="228" t="s">
        <v>11</v>
      </c>
      <c r="B14" s="262" t="s">
        <v>155</v>
      </c>
      <c r="C14" s="229" t="s">
        <v>104</v>
      </c>
      <c r="D14" s="235">
        <f t="shared" si="0"/>
        <v>26</v>
      </c>
      <c r="E14" s="130">
        <f t="shared" si="1"/>
        <v>14</v>
      </c>
      <c r="F14" s="130" t="str">
        <f t="shared" si="2"/>
        <v/>
      </c>
      <c r="G14" s="130">
        <f t="shared" si="2"/>
        <v>12</v>
      </c>
      <c r="H14" s="236" t="str">
        <f t="shared" si="3"/>
        <v/>
      </c>
      <c r="I14" s="225">
        <v>2</v>
      </c>
      <c r="J14" s="115"/>
      <c r="K14" s="122"/>
      <c r="L14" s="123">
        <v>1</v>
      </c>
      <c r="M14" s="123"/>
      <c r="N14" s="128">
        <v>6</v>
      </c>
      <c r="O14" s="129"/>
      <c r="P14" s="130"/>
      <c r="Q14" s="131">
        <v>6</v>
      </c>
      <c r="R14" s="129"/>
      <c r="S14" s="132" t="s">
        <v>12</v>
      </c>
      <c r="T14" s="172"/>
      <c r="U14" s="133"/>
      <c r="V14" s="226">
        <v>2</v>
      </c>
      <c r="W14" s="123"/>
      <c r="X14" s="129">
        <v>6</v>
      </c>
      <c r="Y14" s="130"/>
      <c r="Z14" s="130">
        <v>6</v>
      </c>
      <c r="AA14" s="116" t="s">
        <v>12</v>
      </c>
      <c r="AB14" s="182"/>
      <c r="AC14" s="136"/>
      <c r="AD14" s="137" t="s">
        <v>55</v>
      </c>
    </row>
    <row r="15" spans="1:30" s="38" customFormat="1" ht="12.75" x14ac:dyDescent="0.2">
      <c r="A15" s="228" t="s">
        <v>40</v>
      </c>
      <c r="B15" s="262" t="s">
        <v>156</v>
      </c>
      <c r="C15" s="229" t="s">
        <v>49</v>
      </c>
      <c r="D15" s="235">
        <f t="shared" si="0"/>
        <v>10</v>
      </c>
      <c r="E15" s="130">
        <f t="shared" si="1"/>
        <v>4</v>
      </c>
      <c r="F15" s="130">
        <f t="shared" si="2"/>
        <v>4</v>
      </c>
      <c r="G15" s="130">
        <f t="shared" si="2"/>
        <v>2</v>
      </c>
      <c r="H15" s="236" t="str">
        <f t="shared" si="3"/>
        <v/>
      </c>
      <c r="I15" s="225"/>
      <c r="J15" s="115"/>
      <c r="K15" s="122"/>
      <c r="L15" s="123"/>
      <c r="M15" s="123"/>
      <c r="N15" s="128">
        <v>2</v>
      </c>
      <c r="O15" s="129" t="s">
        <v>14</v>
      </c>
      <c r="P15" s="130"/>
      <c r="Q15" s="131"/>
      <c r="R15" s="129"/>
      <c r="S15" s="132"/>
      <c r="T15" s="172"/>
      <c r="U15" s="133"/>
      <c r="V15" s="226">
        <v>1</v>
      </c>
      <c r="W15" s="123"/>
      <c r="X15" s="129">
        <v>2</v>
      </c>
      <c r="Y15" s="130">
        <v>4</v>
      </c>
      <c r="Z15" s="130">
        <v>2</v>
      </c>
      <c r="AA15" s="135" t="s">
        <v>12</v>
      </c>
      <c r="AB15" s="182"/>
      <c r="AC15" s="136"/>
      <c r="AD15" s="137" t="s">
        <v>42</v>
      </c>
    </row>
    <row r="16" spans="1:30" s="38" customFormat="1" ht="12.75" x14ac:dyDescent="0.2">
      <c r="A16" s="228" t="s">
        <v>15</v>
      </c>
      <c r="B16" s="262" t="s">
        <v>157</v>
      </c>
      <c r="C16" s="229" t="s">
        <v>29</v>
      </c>
      <c r="D16" s="235">
        <f t="shared" si="0"/>
        <v>10</v>
      </c>
      <c r="E16" s="130">
        <f t="shared" si="1"/>
        <v>2</v>
      </c>
      <c r="F16" s="130">
        <f t="shared" si="2"/>
        <v>4</v>
      </c>
      <c r="G16" s="130">
        <f t="shared" si="2"/>
        <v>4</v>
      </c>
      <c r="H16" s="236">
        <f t="shared" si="3"/>
        <v>2</v>
      </c>
      <c r="I16" s="225"/>
      <c r="J16" s="115"/>
      <c r="K16" s="122"/>
      <c r="L16" s="123"/>
      <c r="M16" s="123"/>
      <c r="N16" s="128">
        <v>2</v>
      </c>
      <c r="O16" s="129" t="s">
        <v>14</v>
      </c>
      <c r="P16" s="130"/>
      <c r="Q16" s="131"/>
      <c r="R16" s="129"/>
      <c r="S16" s="132"/>
      <c r="T16" s="172"/>
      <c r="U16" s="133"/>
      <c r="V16" s="226"/>
      <c r="W16" s="123">
        <v>1</v>
      </c>
      <c r="X16" s="129"/>
      <c r="Y16" s="130">
        <v>4</v>
      </c>
      <c r="Z16" s="130">
        <v>4</v>
      </c>
      <c r="AA16" s="135"/>
      <c r="AB16" s="182">
        <v>2</v>
      </c>
      <c r="AC16" s="136" t="s">
        <v>13</v>
      </c>
      <c r="AD16" s="137" t="s">
        <v>19</v>
      </c>
    </row>
    <row r="17" spans="1:30" s="38" customFormat="1" ht="12.75" x14ac:dyDescent="0.2">
      <c r="A17" s="228" t="s">
        <v>105</v>
      </c>
      <c r="B17" s="262" t="s">
        <v>158</v>
      </c>
      <c r="C17" s="229" t="s">
        <v>32</v>
      </c>
      <c r="D17" s="235">
        <f>IF(SUM(E17,F17,G17) &lt;&gt; 0,SUM(E17,F17,G17),"")</f>
        <v>12</v>
      </c>
      <c r="E17" s="130">
        <f>IF(SUM(I17,N17,X17) &lt;&gt; 0,SUM(I17,N17,X17),"")</f>
        <v>2</v>
      </c>
      <c r="F17" s="130">
        <f t="shared" si="2"/>
        <v>6</v>
      </c>
      <c r="G17" s="130">
        <f t="shared" si="2"/>
        <v>4</v>
      </c>
      <c r="H17" s="236">
        <f>IF(SUM(T17,AB17) &lt;&gt; 0,SUM(,T17,AB17),"")</f>
        <v>2</v>
      </c>
      <c r="I17" s="225"/>
      <c r="J17" s="115"/>
      <c r="K17" s="122"/>
      <c r="L17" s="123"/>
      <c r="M17" s="123"/>
      <c r="N17" s="128">
        <v>2</v>
      </c>
      <c r="O17" s="129" t="s">
        <v>14</v>
      </c>
      <c r="P17" s="130"/>
      <c r="Q17" s="131"/>
      <c r="R17" s="129"/>
      <c r="S17" s="132"/>
      <c r="T17" s="172"/>
      <c r="U17" s="133"/>
      <c r="V17" s="226"/>
      <c r="W17" s="123">
        <v>1</v>
      </c>
      <c r="X17" s="129"/>
      <c r="Y17" s="130">
        <v>6</v>
      </c>
      <c r="Z17" s="130">
        <v>4</v>
      </c>
      <c r="AA17" s="135"/>
      <c r="AB17" s="182">
        <v>2</v>
      </c>
      <c r="AC17" s="136" t="s">
        <v>13</v>
      </c>
      <c r="AD17" s="227" t="s">
        <v>62</v>
      </c>
    </row>
    <row r="18" spans="1:30" s="77" customFormat="1" ht="12.75" x14ac:dyDescent="0.2">
      <c r="A18" s="228" t="s">
        <v>106</v>
      </c>
      <c r="B18" s="262" t="s">
        <v>159</v>
      </c>
      <c r="C18" s="229" t="s">
        <v>29</v>
      </c>
      <c r="D18" s="235">
        <f>IF(SUM(E18,F18,G18) &lt;&gt; 0,SUM(E18,F18,G18),"")</f>
        <v>8</v>
      </c>
      <c r="E18" s="130">
        <f>IF(SUM(I18,N18,X18) &lt;&gt; 0,SUM(I18,N18,X18),"")</f>
        <v>2</v>
      </c>
      <c r="F18" s="130">
        <f t="shared" si="2"/>
        <v>4</v>
      </c>
      <c r="G18" s="130">
        <f t="shared" si="2"/>
        <v>2</v>
      </c>
      <c r="H18" s="236">
        <f>IF(SUM(T18,AB18) &lt;&gt; 0,SUM(,T18,AB18),"")</f>
        <v>2</v>
      </c>
      <c r="I18" s="225">
        <v>2</v>
      </c>
      <c r="J18" s="115"/>
      <c r="K18" s="122"/>
      <c r="L18" s="123"/>
      <c r="M18" s="123">
        <v>1</v>
      </c>
      <c r="N18" s="128"/>
      <c r="O18" s="129"/>
      <c r="P18" s="130">
        <v>4</v>
      </c>
      <c r="Q18" s="131">
        <v>2</v>
      </c>
      <c r="R18" s="129"/>
      <c r="S18" s="132"/>
      <c r="T18" s="172">
        <v>2</v>
      </c>
      <c r="U18" s="133" t="s">
        <v>13</v>
      </c>
      <c r="V18" s="226"/>
      <c r="W18" s="123"/>
      <c r="X18" s="129"/>
      <c r="Y18" s="130"/>
      <c r="Z18" s="130"/>
      <c r="AA18" s="135"/>
      <c r="AB18" s="182"/>
      <c r="AC18" s="136"/>
      <c r="AD18" s="227" t="s">
        <v>47</v>
      </c>
    </row>
    <row r="19" spans="1:30" s="77" customFormat="1" ht="12.75" x14ac:dyDescent="0.2">
      <c r="A19" s="228" t="s">
        <v>111</v>
      </c>
      <c r="B19" s="262"/>
      <c r="C19" s="229"/>
      <c r="D19" s="235"/>
      <c r="E19" s="130"/>
      <c r="F19" s="130"/>
      <c r="G19" s="130"/>
      <c r="H19" s="236"/>
      <c r="I19" s="225"/>
      <c r="J19" s="115"/>
      <c r="K19" s="122"/>
      <c r="L19" s="123"/>
      <c r="M19" s="123"/>
      <c r="N19" s="128"/>
      <c r="O19" s="129"/>
      <c r="P19" s="130"/>
      <c r="Q19" s="131"/>
      <c r="R19" s="129"/>
      <c r="S19" s="132"/>
      <c r="T19" s="172"/>
      <c r="U19" s="133"/>
      <c r="V19" s="226"/>
      <c r="W19" s="123"/>
      <c r="X19" s="129">
        <v>2</v>
      </c>
      <c r="Y19" s="130"/>
      <c r="Z19" s="130"/>
      <c r="AA19" s="135"/>
      <c r="AB19" s="182"/>
      <c r="AC19" s="136"/>
      <c r="AD19" s="227" t="s">
        <v>80</v>
      </c>
    </row>
    <row r="20" spans="1:30" s="38" customFormat="1" ht="12.75" x14ac:dyDescent="0.2">
      <c r="A20" s="228" t="s">
        <v>107</v>
      </c>
      <c r="B20" s="262" t="s">
        <v>160</v>
      </c>
      <c r="C20" s="225" t="s">
        <v>30</v>
      </c>
      <c r="D20" s="235">
        <f>IF(SUM(E20,F20,G20) &lt;&gt; 0,SUM(E20,F20,G20),"")</f>
        <v>8</v>
      </c>
      <c r="E20" s="130">
        <f>IF(SUM(I20,N20,X20) &lt;&gt; 0,SUM(I20,N20,X20),"")</f>
        <v>4</v>
      </c>
      <c r="F20" s="130" t="str">
        <f t="shared" si="2"/>
        <v/>
      </c>
      <c r="G20" s="130">
        <f t="shared" si="2"/>
        <v>4</v>
      </c>
      <c r="H20" s="236" t="str">
        <f>IF(SUM(T20,AB20) &lt;&gt; 0,SUM(,T20,AB20),"")</f>
        <v/>
      </c>
      <c r="I20" s="225">
        <v>2</v>
      </c>
      <c r="J20" s="115"/>
      <c r="K20" s="122"/>
      <c r="L20" s="123"/>
      <c r="M20" s="123">
        <v>1</v>
      </c>
      <c r="N20" s="128">
        <v>2</v>
      </c>
      <c r="O20" s="129"/>
      <c r="P20" s="130"/>
      <c r="Q20" s="131">
        <v>4</v>
      </c>
      <c r="R20" s="129"/>
      <c r="S20" s="132" t="s">
        <v>12</v>
      </c>
      <c r="T20" s="172"/>
      <c r="U20" s="133"/>
      <c r="V20" s="226"/>
      <c r="W20" s="123"/>
      <c r="X20" s="129"/>
      <c r="Y20" s="130"/>
      <c r="Z20" s="130"/>
      <c r="AA20" s="132"/>
      <c r="AB20" s="172"/>
      <c r="AC20" s="133"/>
      <c r="AD20" s="137" t="s">
        <v>34</v>
      </c>
    </row>
    <row r="21" spans="1:30" s="38" customFormat="1" ht="12.75" x14ac:dyDescent="0.2">
      <c r="A21" s="224" t="s">
        <v>108</v>
      </c>
      <c r="B21" s="262" t="s">
        <v>161</v>
      </c>
      <c r="C21" s="229" t="s">
        <v>29</v>
      </c>
      <c r="D21" s="235">
        <f t="shared" si="0"/>
        <v>8</v>
      </c>
      <c r="E21" s="130">
        <f t="shared" si="1"/>
        <v>2</v>
      </c>
      <c r="F21" s="130">
        <f t="shared" si="2"/>
        <v>6</v>
      </c>
      <c r="G21" s="130" t="str">
        <f t="shared" si="2"/>
        <v/>
      </c>
      <c r="H21" s="236">
        <f t="shared" si="3"/>
        <v>2</v>
      </c>
      <c r="I21" s="225">
        <v>2</v>
      </c>
      <c r="J21" s="115"/>
      <c r="K21" s="122"/>
      <c r="L21" s="123"/>
      <c r="M21" s="123">
        <v>1</v>
      </c>
      <c r="N21" s="121"/>
      <c r="O21" s="114"/>
      <c r="P21" s="115">
        <v>6</v>
      </c>
      <c r="Q21" s="122"/>
      <c r="R21" s="114"/>
      <c r="S21" s="124"/>
      <c r="T21" s="173">
        <v>2</v>
      </c>
      <c r="U21" s="138" t="s">
        <v>13</v>
      </c>
      <c r="V21" s="226"/>
      <c r="W21" s="123"/>
      <c r="X21" s="114"/>
      <c r="Y21" s="115"/>
      <c r="Z21" s="115"/>
      <c r="AA21" s="116"/>
      <c r="AB21" s="183"/>
      <c r="AC21" s="125"/>
      <c r="AD21" s="227" t="s">
        <v>47</v>
      </c>
    </row>
    <row r="22" spans="1:30" s="38" customFormat="1" ht="26.25" thickBot="1" x14ac:dyDescent="0.25">
      <c r="A22" s="139" t="s">
        <v>122</v>
      </c>
      <c r="B22" s="139"/>
      <c r="C22" s="247"/>
      <c r="D22" s="248" t="str">
        <f t="shared" si="0"/>
        <v/>
      </c>
      <c r="E22" s="141"/>
      <c r="F22" s="141" t="str">
        <f t="shared" si="2"/>
        <v/>
      </c>
      <c r="G22" s="141" t="str">
        <f t="shared" si="2"/>
        <v/>
      </c>
      <c r="H22" s="249" t="str">
        <f t="shared" si="3"/>
        <v/>
      </c>
      <c r="I22" s="247"/>
      <c r="J22" s="141"/>
      <c r="K22" s="143"/>
      <c r="L22" s="145"/>
      <c r="M22" s="145"/>
      <c r="N22" s="142"/>
      <c r="O22" s="146"/>
      <c r="P22" s="141"/>
      <c r="Q22" s="143"/>
      <c r="R22" s="146"/>
      <c r="S22" s="147"/>
      <c r="T22" s="174"/>
      <c r="U22" s="148"/>
      <c r="V22" s="250"/>
      <c r="W22" s="145"/>
      <c r="X22" s="146">
        <v>2</v>
      </c>
      <c r="Y22" s="141"/>
      <c r="Z22" s="141"/>
      <c r="AA22" s="251"/>
      <c r="AB22" s="252"/>
      <c r="AC22" s="150"/>
      <c r="AD22" s="144" t="s">
        <v>80</v>
      </c>
    </row>
    <row r="23" spans="1:30" s="38" customFormat="1" ht="26.25" thickBot="1" x14ac:dyDescent="0.25">
      <c r="A23" s="282" t="s">
        <v>163</v>
      </c>
      <c r="B23" s="283"/>
      <c r="C23" s="284" t="s">
        <v>31</v>
      </c>
      <c r="D23" s="78">
        <f t="shared" ref="D23" si="6">IF(SUM(E23,F23,G23,H23) &lt;&gt; 0,SUM(E23,F23,G23,H23),"")</f>
        <v>8</v>
      </c>
      <c r="E23" s="79">
        <f t="shared" ref="E23" si="7">IF(SUM(I23,N23,X23) &lt;&gt; 0,SUM(I23,N23,X23),"")</f>
        <v>4</v>
      </c>
      <c r="F23" s="79" t="str">
        <f t="shared" si="2"/>
        <v/>
      </c>
      <c r="G23" s="79">
        <f t="shared" si="2"/>
        <v>4</v>
      </c>
      <c r="H23" s="285" t="str">
        <f t="shared" ref="H23" si="8">IF(SUM(T23,AB23) &lt;&gt; 0,SUM(T23,AB23),"")</f>
        <v/>
      </c>
      <c r="I23" s="43"/>
      <c r="J23" s="42"/>
      <c r="K23" s="286"/>
      <c r="L23" s="90"/>
      <c r="M23" s="45"/>
      <c r="N23" s="43">
        <v>2</v>
      </c>
      <c r="O23" s="46" t="s">
        <v>14</v>
      </c>
      <c r="P23" s="42"/>
      <c r="Q23" s="44"/>
      <c r="R23" s="46"/>
      <c r="S23" s="47"/>
      <c r="T23" s="178"/>
      <c r="U23" s="48"/>
      <c r="V23" s="89"/>
      <c r="W23" s="45"/>
      <c r="X23" s="46">
        <v>2</v>
      </c>
      <c r="Y23" s="42"/>
      <c r="Z23" s="42">
        <v>4</v>
      </c>
      <c r="AA23" s="80" t="s">
        <v>12</v>
      </c>
      <c r="AB23" s="184"/>
      <c r="AC23" s="50"/>
      <c r="AD23" s="287" t="s">
        <v>164</v>
      </c>
    </row>
    <row r="24" spans="1:30" customFormat="1" ht="12.75" x14ac:dyDescent="0.2">
      <c r="A24" s="253"/>
      <c r="B24" s="189"/>
      <c r="C24" s="189"/>
      <c r="D24" s="189"/>
      <c r="E24" s="189"/>
      <c r="F24" s="189"/>
      <c r="G24" s="189"/>
      <c r="H24" s="189"/>
      <c r="I24" s="189"/>
      <c r="J24" s="189"/>
      <c r="K24" s="254"/>
      <c r="L24" s="254"/>
      <c r="M24" s="189"/>
      <c r="N24" s="189"/>
      <c r="O24" s="189"/>
      <c r="P24" s="189"/>
      <c r="Q24" s="189"/>
      <c r="R24" s="255"/>
      <c r="S24" s="255"/>
      <c r="T24" s="255"/>
      <c r="U24" s="256"/>
      <c r="V24" s="254"/>
      <c r="W24" s="189"/>
      <c r="X24" s="189"/>
      <c r="Y24" s="189"/>
      <c r="Z24" s="257"/>
      <c r="AA24" s="257"/>
      <c r="AB24" s="257"/>
      <c r="AC24" s="189"/>
      <c r="AD24" s="38"/>
    </row>
    <row r="25" spans="1:30" ht="12.75" x14ac:dyDescent="0.2">
      <c r="A25" s="198" t="s">
        <v>25</v>
      </c>
      <c r="B25" s="197"/>
      <c r="C25" s="197"/>
      <c r="D25" s="26" t="s">
        <v>74</v>
      </c>
      <c r="E25" s="26"/>
      <c r="F25" s="26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8" t="s">
        <v>75</v>
      </c>
      <c r="R25" s="198"/>
      <c r="S25" s="198"/>
      <c r="T25" s="198"/>
      <c r="U25" s="198"/>
      <c r="V25" s="198"/>
      <c r="W25" s="197"/>
      <c r="X25" s="197"/>
      <c r="Y25" s="197" t="s">
        <v>76</v>
      </c>
      <c r="Z25" s="197"/>
      <c r="AA25" s="197"/>
      <c r="AB25" s="197"/>
      <c r="AC25" s="197"/>
      <c r="AD25" s="197"/>
    </row>
  </sheetData>
  <mergeCells count="9">
    <mergeCell ref="AD7:AD8"/>
    <mergeCell ref="W1:AA1"/>
    <mergeCell ref="A7:A8"/>
    <mergeCell ref="C7:C8"/>
    <mergeCell ref="D7:H7"/>
    <mergeCell ref="I7:K7"/>
    <mergeCell ref="L7:U7"/>
    <mergeCell ref="V7:AC7"/>
    <mergeCell ref="B7:B8"/>
  </mergeCells>
  <phoneticPr fontId="6" type="noConversion"/>
  <hyperlinks>
    <hyperlink ref="B18" r:id="rId1"/>
    <hyperlink ref="B20" r:id="rId2"/>
    <hyperlink ref="B10" r:id="rId3"/>
  </hyperlinks>
  <pageMargins left="0.74803149606299213" right="0.74803149606299213" top="0.98425196850393704" bottom="0.98425196850393704" header="0.51181102362204722" footer="0.51181102362204722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"/>
  <sheetViews>
    <sheetView zoomScale="80" zoomScaleNormal="80" workbookViewId="0">
      <selection activeCell="A27" sqref="A27"/>
    </sheetView>
  </sheetViews>
  <sheetFormatPr defaultRowHeight="12" x14ac:dyDescent="0.2"/>
  <cols>
    <col min="1" max="1" width="33" style="1" customWidth="1"/>
    <col min="2" max="2" width="8.140625" style="1" bestFit="1" customWidth="1"/>
    <col min="3" max="3" width="4.7109375" style="1" customWidth="1"/>
    <col min="4" max="4" width="3.7109375" style="1" customWidth="1"/>
    <col min="5" max="6" width="4.5703125" style="1" customWidth="1"/>
    <col min="7" max="7" width="4.28515625" style="1" customWidth="1"/>
    <col min="8" max="10" width="4.140625" style="1" customWidth="1"/>
    <col min="11" max="11" width="5.42578125" style="1" customWidth="1"/>
    <col min="12" max="12" width="3.28515625" style="1" bestFit="1" customWidth="1"/>
    <col min="13" max="13" width="3.140625" style="1" customWidth="1"/>
    <col min="14" max="14" width="4.5703125" style="1" customWidth="1"/>
    <col min="15" max="15" width="3.28515625" style="1" customWidth="1"/>
    <col min="16" max="16" width="3.5703125" style="1" customWidth="1"/>
    <col min="17" max="17" width="4.85546875" style="1" customWidth="1"/>
    <col min="18" max="18" width="5.7109375" style="1" bestFit="1" customWidth="1"/>
    <col min="19" max="20" width="5.85546875" style="1" customWidth="1"/>
    <col min="21" max="21" width="5.28515625" style="1" customWidth="1"/>
    <col min="22" max="24" width="3.42578125" style="1" customWidth="1"/>
    <col min="25" max="26" width="5.85546875" style="1" customWidth="1"/>
    <col min="27" max="27" width="4.42578125" style="1" customWidth="1"/>
    <col min="28" max="28" width="10.85546875" style="1" customWidth="1"/>
    <col min="29" max="29" width="8" style="1" bestFit="1" customWidth="1"/>
    <col min="30" max="30" width="3.85546875" style="1" customWidth="1"/>
    <col min="31" max="31" width="3.71093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29" s="38" customFormat="1" ht="12.75" x14ac:dyDescent="0.2">
      <c r="A1" s="4"/>
      <c r="B1" s="4"/>
      <c r="C1" s="25"/>
      <c r="D1" s="25"/>
      <c r="E1" s="25"/>
      <c r="F1" s="25"/>
      <c r="G1" s="4" t="s">
        <v>24</v>
      </c>
      <c r="H1" s="4"/>
      <c r="I1" s="25"/>
      <c r="J1" s="25"/>
      <c r="K1" s="25"/>
      <c r="L1" s="25"/>
      <c r="M1" s="25"/>
      <c r="N1" s="25"/>
      <c r="O1" s="25"/>
      <c r="P1" s="25"/>
      <c r="Q1" s="25"/>
      <c r="R1" s="25"/>
      <c r="S1" s="4"/>
      <c r="T1" s="4"/>
      <c r="U1" s="4"/>
      <c r="V1" s="4"/>
      <c r="W1" s="265" t="s">
        <v>9</v>
      </c>
      <c r="X1" s="265"/>
      <c r="Y1" s="265"/>
      <c r="Z1" s="265"/>
      <c r="AA1" s="265"/>
      <c r="AB1" s="4"/>
      <c r="AC1" s="4"/>
    </row>
    <row r="2" spans="1:29" s="38" customFormat="1" ht="12.75" x14ac:dyDescent="0.2">
      <c r="A2" s="4"/>
      <c r="B2" s="26"/>
      <c r="C2" s="26"/>
      <c r="D2" s="26"/>
      <c r="E2" s="26"/>
      <c r="F2" s="26"/>
      <c r="G2" s="4" t="s">
        <v>20</v>
      </c>
      <c r="H2" s="4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  <c r="X2" s="26"/>
      <c r="Y2" s="4" t="s">
        <v>21</v>
      </c>
      <c r="Z2" s="4"/>
      <c r="AA2" s="26"/>
      <c r="AB2" s="26"/>
      <c r="AC2" s="26"/>
    </row>
    <row r="3" spans="1:29" s="38" customFormat="1" ht="12.75" x14ac:dyDescent="0.2">
      <c r="A3" s="4" t="s">
        <v>150</v>
      </c>
      <c r="B3" s="4"/>
      <c r="C3" s="4"/>
      <c r="D3" s="4"/>
      <c r="E3" s="26" t="s">
        <v>8</v>
      </c>
      <c r="F3" s="26"/>
      <c r="G3" s="26"/>
      <c r="H3" s="26"/>
      <c r="I3" s="26"/>
      <c r="J3" s="26"/>
      <c r="K3" s="2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26"/>
    </row>
    <row r="4" spans="1:29" customFormat="1" ht="12.75" x14ac:dyDescent="0.2">
      <c r="A4" s="240" t="s">
        <v>26</v>
      </c>
      <c r="B4" s="26"/>
      <c r="C4" s="51" t="s">
        <v>100</v>
      </c>
      <c r="D4" s="51"/>
      <c r="E4" s="3"/>
      <c r="F4" s="3"/>
      <c r="G4" s="28" t="s">
        <v>102</v>
      </c>
      <c r="H4" s="23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5" t="s">
        <v>95</v>
      </c>
      <c r="AB4" s="25"/>
      <c r="AC4" s="25"/>
    </row>
    <row r="5" spans="1:29" customFormat="1" ht="12.75" x14ac:dyDescent="0.2">
      <c r="A5" s="4"/>
      <c r="B5" s="4"/>
      <c r="C5" s="51" t="s">
        <v>101</v>
      </c>
      <c r="D5" s="26"/>
      <c r="E5" s="26"/>
      <c r="F5" s="26"/>
      <c r="G5" s="28" t="s">
        <v>103</v>
      </c>
      <c r="H5" s="26"/>
      <c r="I5" s="26"/>
      <c r="J5" s="26"/>
      <c r="K5" s="26"/>
      <c r="L5" s="2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customFormat="1" ht="13.5" thickBot="1" x14ac:dyDescent="0.25">
      <c r="A6" s="4"/>
      <c r="B6" s="4"/>
      <c r="C6" s="4"/>
      <c r="D6" s="4"/>
      <c r="E6" s="4"/>
      <c r="F6" s="4"/>
      <c r="G6" s="4" t="s">
        <v>43</v>
      </c>
      <c r="H6" s="4"/>
      <c r="I6" s="4"/>
      <c r="J6" s="4"/>
      <c r="K6" s="4"/>
      <c r="L6" s="100" t="s">
        <v>73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2"/>
      <c r="Y6" s="2"/>
      <c r="Z6" s="2"/>
      <c r="AA6" s="2" t="s">
        <v>126</v>
      </c>
      <c r="AB6" s="26"/>
      <c r="AC6" s="26"/>
    </row>
    <row r="7" spans="1:29" customFormat="1" ht="50.25" customHeight="1" thickBot="1" x14ac:dyDescent="0.25">
      <c r="A7" s="271" t="s">
        <v>6</v>
      </c>
      <c r="B7" s="273" t="s">
        <v>28</v>
      </c>
      <c r="C7" s="275" t="s">
        <v>16</v>
      </c>
      <c r="D7" s="276"/>
      <c r="E7" s="276"/>
      <c r="F7" s="276"/>
      <c r="G7" s="277"/>
      <c r="H7" s="275" t="s">
        <v>7</v>
      </c>
      <c r="I7" s="276"/>
      <c r="J7" s="277"/>
      <c r="K7" s="275" t="s">
        <v>22</v>
      </c>
      <c r="L7" s="276"/>
      <c r="M7" s="276"/>
      <c r="N7" s="276"/>
      <c r="O7" s="276"/>
      <c r="P7" s="276"/>
      <c r="Q7" s="276"/>
      <c r="R7" s="276"/>
      <c r="S7" s="276"/>
      <c r="T7" s="277"/>
      <c r="U7" s="275" t="s">
        <v>23</v>
      </c>
      <c r="V7" s="276"/>
      <c r="W7" s="276"/>
      <c r="X7" s="276"/>
      <c r="Y7" s="276"/>
      <c r="Z7" s="276"/>
      <c r="AA7" s="276"/>
      <c r="AB7" s="277"/>
      <c r="AC7" s="271" t="s">
        <v>17</v>
      </c>
    </row>
    <row r="8" spans="1:29" customFormat="1" ht="77.25" thickBot="1" x14ac:dyDescent="0.25">
      <c r="A8" s="272"/>
      <c r="B8" s="274"/>
      <c r="C8" s="29" t="s">
        <v>0</v>
      </c>
      <c r="D8" s="30" t="s">
        <v>1</v>
      </c>
      <c r="E8" s="30" t="s">
        <v>2</v>
      </c>
      <c r="F8" s="185" t="s">
        <v>3</v>
      </c>
      <c r="G8" s="168" t="s">
        <v>96</v>
      </c>
      <c r="H8" s="32" t="s">
        <v>1</v>
      </c>
      <c r="I8" s="30" t="s">
        <v>2</v>
      </c>
      <c r="J8" s="31" t="s">
        <v>3</v>
      </c>
      <c r="K8" s="84" t="s">
        <v>67</v>
      </c>
      <c r="L8" s="84" t="s">
        <v>68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8" t="s">
        <v>96</v>
      </c>
      <c r="T8" s="31" t="s">
        <v>5</v>
      </c>
      <c r="U8" s="84" t="s">
        <v>67</v>
      </c>
      <c r="V8" s="84" t="s">
        <v>68</v>
      </c>
      <c r="W8" s="34" t="s">
        <v>1</v>
      </c>
      <c r="X8" s="30" t="s">
        <v>2</v>
      </c>
      <c r="Y8" s="30" t="s">
        <v>3</v>
      </c>
      <c r="Z8" s="30" t="s">
        <v>4</v>
      </c>
      <c r="AA8" s="168" t="s">
        <v>96</v>
      </c>
      <c r="AB8" s="31" t="s">
        <v>5</v>
      </c>
      <c r="AC8" s="272"/>
    </row>
    <row r="9" spans="1:29" customFormat="1" ht="12.75" x14ac:dyDescent="0.2">
      <c r="A9" s="60" t="s">
        <v>38</v>
      </c>
      <c r="B9" s="5" t="s">
        <v>29</v>
      </c>
      <c r="C9" s="6">
        <f>IF(SUM(D9,E9,F9,G9) &lt;&gt; 0,SUM(D9,E9,F9,G9),"")</f>
        <v>10</v>
      </c>
      <c r="D9" s="37">
        <f t="shared" ref="D9:D25" si="0">IF(SUM(H9,M9,W9) &lt;&gt; 0,SUM(H9,M9,W9),"")</f>
        <v>6</v>
      </c>
      <c r="E9" s="37" t="str">
        <f t="shared" ref="E9:F25" si="1">IF(SUM(I9,O9,X9) &lt;&gt; 0,SUM(I9,O9,X9),"")</f>
        <v/>
      </c>
      <c r="F9" s="37">
        <f t="shared" si="1"/>
        <v>4</v>
      </c>
      <c r="G9" s="7" t="str">
        <f>IF(SUM(S9,AA9) &lt;&gt; 0,SUM(S9,AA9),"")</f>
        <v/>
      </c>
      <c r="H9" s="61">
        <v>2</v>
      </c>
      <c r="I9" s="62"/>
      <c r="J9" s="63"/>
      <c r="K9" s="76"/>
      <c r="L9" s="76">
        <v>1</v>
      </c>
      <c r="M9" s="64">
        <v>4</v>
      </c>
      <c r="N9" s="65"/>
      <c r="O9" s="62"/>
      <c r="P9" s="63">
        <v>4</v>
      </c>
      <c r="Q9" s="65"/>
      <c r="R9" s="74" t="s">
        <v>33</v>
      </c>
      <c r="S9" s="63"/>
      <c r="T9" s="66"/>
      <c r="U9" s="93"/>
      <c r="V9" s="39"/>
      <c r="W9" s="65"/>
      <c r="X9" s="62"/>
      <c r="Y9" s="62"/>
      <c r="Z9" s="62"/>
      <c r="AA9" s="63"/>
      <c r="AB9" s="66"/>
      <c r="AC9" s="58" t="s">
        <v>39</v>
      </c>
    </row>
    <row r="10" spans="1:29" s="38" customFormat="1" ht="12.75" x14ac:dyDescent="0.2">
      <c r="A10" s="49" t="s">
        <v>10</v>
      </c>
      <c r="B10" s="15" t="s">
        <v>52</v>
      </c>
      <c r="C10" s="6">
        <f>IF(SUM(D10,E10,F10,G10) &lt;&gt; 0,SUM(D10,E10,F10,G10),"")</f>
        <v>8</v>
      </c>
      <c r="D10" s="7" t="str">
        <f t="shared" si="0"/>
        <v/>
      </c>
      <c r="E10" s="7" t="str">
        <f t="shared" si="1"/>
        <v/>
      </c>
      <c r="F10" s="7">
        <f t="shared" si="1"/>
        <v>6</v>
      </c>
      <c r="G10" s="7">
        <f>IF(SUM(S10,AA10) &lt;&gt; 0,SUM(S10,AA10),"")</f>
        <v>2</v>
      </c>
      <c r="H10" s="8"/>
      <c r="I10" s="7"/>
      <c r="J10" s="10"/>
      <c r="K10" s="85"/>
      <c r="L10" s="39">
        <v>3</v>
      </c>
      <c r="M10" s="17"/>
      <c r="N10" s="18"/>
      <c r="O10" s="16"/>
      <c r="P10" s="19">
        <v>6</v>
      </c>
      <c r="Q10" s="18"/>
      <c r="R10" s="20"/>
      <c r="S10" s="186">
        <v>2</v>
      </c>
      <c r="T10" s="21" t="s">
        <v>13</v>
      </c>
      <c r="U10" s="86"/>
      <c r="V10" s="39"/>
      <c r="W10" s="18"/>
      <c r="X10" s="16"/>
      <c r="Y10" s="16"/>
      <c r="Z10" s="22"/>
      <c r="AA10" s="181"/>
      <c r="AB10" s="23"/>
      <c r="AC10" s="13" t="s">
        <v>69</v>
      </c>
    </row>
    <row r="11" spans="1:29" s="38" customFormat="1" ht="12.75" x14ac:dyDescent="0.2">
      <c r="A11" s="49" t="s">
        <v>57</v>
      </c>
      <c r="B11" s="15" t="s">
        <v>31</v>
      </c>
      <c r="C11" s="6">
        <f t="shared" ref="C11:C24" si="2">IF(SUM(D11,E11,F11,G11) &lt;&gt; 0,SUM(D11,E11,F11,G11),"")</f>
        <v>6</v>
      </c>
      <c r="D11" s="7">
        <f t="shared" si="0"/>
        <v>4</v>
      </c>
      <c r="E11" s="7" t="str">
        <f t="shared" si="1"/>
        <v/>
      </c>
      <c r="F11" s="7">
        <f t="shared" si="1"/>
        <v>2</v>
      </c>
      <c r="G11" s="7" t="str">
        <f t="shared" ref="G11:G24" si="3">IF(SUM(S11,AA11) &lt;&gt; 0,SUM(S11,AA11),"")</f>
        <v/>
      </c>
      <c r="H11" s="8"/>
      <c r="I11" s="7"/>
      <c r="J11" s="10"/>
      <c r="K11" s="85"/>
      <c r="L11" s="39"/>
      <c r="M11" s="8">
        <v>2</v>
      </c>
      <c r="N11" s="9" t="s">
        <v>14</v>
      </c>
      <c r="O11" s="7"/>
      <c r="P11" s="10"/>
      <c r="Q11" s="9"/>
      <c r="R11" s="56"/>
      <c r="S11" s="187"/>
      <c r="T11" s="57"/>
      <c r="U11" s="86"/>
      <c r="V11" s="39">
        <v>1</v>
      </c>
      <c r="W11" s="9">
        <v>2</v>
      </c>
      <c r="X11" s="7"/>
      <c r="Y11" s="7">
        <v>2</v>
      </c>
      <c r="Z11" s="11" t="s">
        <v>12</v>
      </c>
      <c r="AA11" s="180"/>
      <c r="AB11" s="12"/>
      <c r="AC11" s="52" t="s">
        <v>36</v>
      </c>
    </row>
    <row r="12" spans="1:29" s="38" customFormat="1" ht="12.75" x14ac:dyDescent="0.2">
      <c r="A12" s="14" t="s">
        <v>11</v>
      </c>
      <c r="B12" s="15" t="s">
        <v>44</v>
      </c>
      <c r="C12" s="6">
        <f t="shared" si="2"/>
        <v>14</v>
      </c>
      <c r="D12" s="7">
        <f t="shared" si="0"/>
        <v>6</v>
      </c>
      <c r="E12" s="7" t="str">
        <f t="shared" si="1"/>
        <v/>
      </c>
      <c r="F12" s="7">
        <f t="shared" si="1"/>
        <v>6</v>
      </c>
      <c r="G12" s="7">
        <f t="shared" si="3"/>
        <v>2</v>
      </c>
      <c r="H12" s="8"/>
      <c r="I12" s="7"/>
      <c r="J12" s="10"/>
      <c r="K12" s="85">
        <v>3</v>
      </c>
      <c r="L12" s="39"/>
      <c r="M12" s="17">
        <v>6</v>
      </c>
      <c r="N12" s="18"/>
      <c r="O12" s="16"/>
      <c r="P12" s="19">
        <v>6</v>
      </c>
      <c r="Q12" s="18"/>
      <c r="R12" s="20"/>
      <c r="S12" s="186">
        <v>2</v>
      </c>
      <c r="T12" s="21" t="s">
        <v>13</v>
      </c>
      <c r="U12" s="86"/>
      <c r="V12" s="39"/>
      <c r="W12" s="18"/>
      <c r="X12" s="16"/>
      <c r="Y12" s="16"/>
      <c r="Z12" s="22"/>
      <c r="AA12" s="181"/>
      <c r="AB12" s="23"/>
      <c r="AC12" s="13" t="s">
        <v>55</v>
      </c>
    </row>
    <row r="13" spans="1:29" s="38" customFormat="1" ht="12.75" x14ac:dyDescent="0.2">
      <c r="A13" s="49" t="s">
        <v>40</v>
      </c>
      <c r="B13" s="15" t="s">
        <v>49</v>
      </c>
      <c r="C13" s="6">
        <f t="shared" si="2"/>
        <v>10</v>
      </c>
      <c r="D13" s="7" t="str">
        <f t="shared" si="0"/>
        <v/>
      </c>
      <c r="E13" s="7">
        <f t="shared" si="1"/>
        <v>4</v>
      </c>
      <c r="F13" s="7">
        <f t="shared" si="1"/>
        <v>4</v>
      </c>
      <c r="G13" s="7">
        <f t="shared" si="3"/>
        <v>2</v>
      </c>
      <c r="H13" s="8"/>
      <c r="I13" s="7"/>
      <c r="J13" s="10"/>
      <c r="K13" s="85">
        <v>2</v>
      </c>
      <c r="L13" s="39"/>
      <c r="M13" s="8"/>
      <c r="N13" s="9"/>
      <c r="O13" s="7">
        <v>4</v>
      </c>
      <c r="P13" s="10">
        <v>4</v>
      </c>
      <c r="Q13" s="9"/>
      <c r="R13" s="20"/>
      <c r="S13" s="186">
        <v>2</v>
      </c>
      <c r="T13" s="21" t="s">
        <v>13</v>
      </c>
      <c r="U13" s="86"/>
      <c r="V13" s="39"/>
      <c r="W13" s="9"/>
      <c r="X13" s="7"/>
      <c r="Y13" s="7"/>
      <c r="Z13" s="11"/>
      <c r="AA13" s="180"/>
      <c r="AB13" s="12"/>
      <c r="AC13" s="52" t="s">
        <v>42</v>
      </c>
    </row>
    <row r="14" spans="1:29" s="38" customFormat="1" ht="12.75" x14ac:dyDescent="0.2">
      <c r="A14" s="49" t="s">
        <v>112</v>
      </c>
      <c r="B14" s="15" t="s">
        <v>32</v>
      </c>
      <c r="C14" s="6">
        <f t="shared" si="2"/>
        <v>12</v>
      </c>
      <c r="D14" s="7">
        <f t="shared" si="0"/>
        <v>2</v>
      </c>
      <c r="E14" s="7">
        <f t="shared" si="1"/>
        <v>4</v>
      </c>
      <c r="F14" s="7">
        <f t="shared" si="1"/>
        <v>4</v>
      </c>
      <c r="G14" s="7">
        <f t="shared" si="3"/>
        <v>2</v>
      </c>
      <c r="H14" s="8"/>
      <c r="I14" s="7"/>
      <c r="J14" s="10"/>
      <c r="K14" s="85"/>
      <c r="L14" s="39"/>
      <c r="M14" s="8">
        <v>2</v>
      </c>
      <c r="N14" s="9" t="s">
        <v>14</v>
      </c>
      <c r="O14" s="7"/>
      <c r="P14" s="10"/>
      <c r="Q14" s="9"/>
      <c r="R14" s="20"/>
      <c r="S14" s="187"/>
      <c r="T14" s="12"/>
      <c r="U14" s="94"/>
      <c r="V14" s="39">
        <v>1</v>
      </c>
      <c r="W14" s="9"/>
      <c r="X14" s="7">
        <v>4</v>
      </c>
      <c r="Y14" s="7">
        <v>4</v>
      </c>
      <c r="Z14" s="11"/>
      <c r="AA14" s="19">
        <v>2</v>
      </c>
      <c r="AB14" s="23" t="s">
        <v>13</v>
      </c>
      <c r="AC14" s="227" t="s">
        <v>80</v>
      </c>
    </row>
    <row r="15" spans="1:29" s="38" customFormat="1" ht="12.75" x14ac:dyDescent="0.2">
      <c r="A15" s="14" t="s">
        <v>109</v>
      </c>
      <c r="B15" s="15" t="s">
        <v>30</v>
      </c>
      <c r="C15" s="6">
        <f t="shared" si="2"/>
        <v>8</v>
      </c>
      <c r="D15" s="7">
        <f t="shared" si="0"/>
        <v>4</v>
      </c>
      <c r="E15" s="7">
        <f t="shared" si="1"/>
        <v>4</v>
      </c>
      <c r="F15" s="7" t="str">
        <f t="shared" si="1"/>
        <v/>
      </c>
      <c r="G15" s="7" t="str">
        <f t="shared" si="3"/>
        <v/>
      </c>
      <c r="H15" s="8">
        <v>2</v>
      </c>
      <c r="I15" s="7"/>
      <c r="J15" s="10"/>
      <c r="K15" s="85"/>
      <c r="L15" s="39">
        <v>1</v>
      </c>
      <c r="M15" s="17">
        <v>2</v>
      </c>
      <c r="N15" s="18"/>
      <c r="O15" s="16">
        <v>4</v>
      </c>
      <c r="P15" s="19"/>
      <c r="Q15" s="18"/>
      <c r="R15" s="20" t="s">
        <v>33</v>
      </c>
      <c r="S15" s="186"/>
      <c r="T15" s="21"/>
      <c r="U15" s="86"/>
      <c r="V15" s="39"/>
      <c r="W15" s="18"/>
      <c r="X15" s="16"/>
      <c r="Y15" s="16"/>
      <c r="Z15" s="22"/>
      <c r="AA15" s="181"/>
      <c r="AB15" s="23"/>
      <c r="AC15" s="227" t="s">
        <v>80</v>
      </c>
    </row>
    <row r="16" spans="1:29" s="38" customFormat="1" ht="12.75" x14ac:dyDescent="0.2">
      <c r="A16" s="14" t="s">
        <v>113</v>
      </c>
      <c r="B16" s="15" t="s">
        <v>30</v>
      </c>
      <c r="C16" s="6">
        <f t="shared" si="2"/>
        <v>9</v>
      </c>
      <c r="D16" s="7">
        <f>IF(SUM(H16,M16,W16) &lt;&gt; 0,SUM(H16,M16,W16),"")</f>
        <v>2</v>
      </c>
      <c r="E16" s="7">
        <f t="shared" si="1"/>
        <v>5</v>
      </c>
      <c r="F16" s="7">
        <f t="shared" si="1"/>
        <v>2</v>
      </c>
      <c r="G16" s="7" t="str">
        <f t="shared" si="3"/>
        <v/>
      </c>
      <c r="H16" s="8"/>
      <c r="I16" s="7"/>
      <c r="J16" s="10"/>
      <c r="K16" s="85"/>
      <c r="L16" s="39"/>
      <c r="M16" s="17">
        <v>2</v>
      </c>
      <c r="N16" s="18" t="s">
        <v>14</v>
      </c>
      <c r="O16" s="16"/>
      <c r="P16" s="19"/>
      <c r="Q16" s="18"/>
      <c r="R16" s="20"/>
      <c r="S16" s="186"/>
      <c r="T16" s="21"/>
      <c r="U16" s="86"/>
      <c r="V16" s="39">
        <v>1</v>
      </c>
      <c r="W16" s="18"/>
      <c r="X16" s="16">
        <v>5</v>
      </c>
      <c r="Y16" s="16">
        <v>2</v>
      </c>
      <c r="Z16" s="22" t="s">
        <v>12</v>
      </c>
      <c r="AA16" s="19"/>
      <c r="AB16" s="23"/>
      <c r="AC16" s="52" t="s">
        <v>114</v>
      </c>
    </row>
    <row r="17" spans="1:31" s="38" customFormat="1" ht="12.75" x14ac:dyDescent="0.2">
      <c r="A17" s="14" t="s">
        <v>115</v>
      </c>
      <c r="B17" s="15"/>
      <c r="C17" s="6">
        <f t="shared" si="2"/>
        <v>2</v>
      </c>
      <c r="D17" s="7">
        <f t="shared" si="0"/>
        <v>2</v>
      </c>
      <c r="E17" s="7" t="str">
        <f t="shared" si="1"/>
        <v/>
      </c>
      <c r="F17" s="7" t="str">
        <f t="shared" si="1"/>
        <v/>
      </c>
      <c r="G17" s="7" t="str">
        <f t="shared" si="3"/>
        <v/>
      </c>
      <c r="H17" s="8"/>
      <c r="I17" s="7"/>
      <c r="J17" s="10"/>
      <c r="K17" s="85"/>
      <c r="L17" s="39"/>
      <c r="M17" s="17"/>
      <c r="N17" s="18"/>
      <c r="O17" s="16"/>
      <c r="P17" s="19"/>
      <c r="Q17" s="18"/>
      <c r="R17" s="20"/>
      <c r="S17" s="186"/>
      <c r="T17" s="21"/>
      <c r="U17" s="86"/>
      <c r="V17" s="39"/>
      <c r="W17" s="18">
        <v>2</v>
      </c>
      <c r="X17" s="16"/>
      <c r="Y17" s="16"/>
      <c r="Z17" s="22"/>
      <c r="AA17" s="19"/>
      <c r="AB17" s="23"/>
      <c r="AC17" s="52" t="s">
        <v>116</v>
      </c>
    </row>
    <row r="18" spans="1:31" s="38" customFormat="1" ht="12.75" x14ac:dyDescent="0.2">
      <c r="A18" s="14" t="s">
        <v>130</v>
      </c>
      <c r="B18" s="15" t="s">
        <v>30</v>
      </c>
      <c r="C18" s="6">
        <f t="shared" si="2"/>
        <v>8</v>
      </c>
      <c r="D18" s="7">
        <f t="shared" si="0"/>
        <v>4</v>
      </c>
      <c r="E18" s="7">
        <f t="shared" si="1"/>
        <v>4</v>
      </c>
      <c r="F18" s="7" t="str">
        <f t="shared" si="1"/>
        <v/>
      </c>
      <c r="G18" s="7" t="str">
        <f t="shared" si="3"/>
        <v/>
      </c>
      <c r="H18" s="8"/>
      <c r="I18" s="7"/>
      <c r="J18" s="10"/>
      <c r="K18" s="85"/>
      <c r="L18" s="39"/>
      <c r="M18" s="17">
        <v>2</v>
      </c>
      <c r="N18" s="18" t="s">
        <v>14</v>
      </c>
      <c r="O18" s="16"/>
      <c r="P18" s="19"/>
      <c r="Q18" s="18"/>
      <c r="R18" s="22"/>
      <c r="S18" s="19"/>
      <c r="T18" s="23"/>
      <c r="U18" s="94"/>
      <c r="V18" s="39">
        <v>1</v>
      </c>
      <c r="W18" s="18">
        <v>2</v>
      </c>
      <c r="X18" s="16">
        <v>4</v>
      </c>
      <c r="Y18" s="16"/>
      <c r="Z18" s="22" t="s">
        <v>12</v>
      </c>
      <c r="AA18" s="19"/>
      <c r="AB18" s="23"/>
      <c r="AC18" s="52" t="s">
        <v>116</v>
      </c>
    </row>
    <row r="19" spans="1:31" s="38" customFormat="1" ht="12.75" x14ac:dyDescent="0.2">
      <c r="A19" s="67" t="s">
        <v>117</v>
      </c>
      <c r="B19" s="15"/>
      <c r="C19" s="6">
        <f t="shared" si="2"/>
        <v>2</v>
      </c>
      <c r="D19" s="7">
        <f>IF(SUM(H19,M19,W19) &lt;&gt; 0,SUM(H19,M19,W19),"")</f>
        <v>2</v>
      </c>
      <c r="E19" s="7" t="str">
        <f t="shared" si="1"/>
        <v/>
      </c>
      <c r="F19" s="7" t="str">
        <f t="shared" si="1"/>
        <v/>
      </c>
      <c r="G19" s="7" t="str">
        <f t="shared" si="3"/>
        <v/>
      </c>
      <c r="H19" s="17"/>
      <c r="I19" s="16"/>
      <c r="J19" s="19"/>
      <c r="K19" s="91"/>
      <c r="L19" s="73"/>
      <c r="M19" s="17"/>
      <c r="N19" s="18"/>
      <c r="O19" s="16"/>
      <c r="P19" s="19"/>
      <c r="Q19" s="18"/>
      <c r="R19" s="22"/>
      <c r="S19" s="181"/>
      <c r="T19" s="23"/>
      <c r="U19" s="95"/>
      <c r="V19" s="73"/>
      <c r="W19" s="68">
        <v>2</v>
      </c>
      <c r="X19" s="69"/>
      <c r="Y19" s="69"/>
      <c r="Z19" s="70"/>
      <c r="AA19" s="188"/>
      <c r="AB19" s="71"/>
      <c r="AC19" s="72" t="s">
        <v>64</v>
      </c>
    </row>
    <row r="20" spans="1:31" s="38" customFormat="1" ht="25.5" x14ac:dyDescent="0.2">
      <c r="A20" s="67" t="s">
        <v>50</v>
      </c>
      <c r="B20" s="15" t="s">
        <v>30</v>
      </c>
      <c r="C20" s="6">
        <f t="shared" si="2"/>
        <v>8</v>
      </c>
      <c r="D20" s="7">
        <f>IF(SUM(H20,M20,W20) &lt;&gt; 0,SUM(H20,M20,W20),"")</f>
        <v>4</v>
      </c>
      <c r="E20" s="7">
        <f t="shared" si="1"/>
        <v>4</v>
      </c>
      <c r="F20" s="7" t="str">
        <f t="shared" si="1"/>
        <v/>
      </c>
      <c r="G20" s="7" t="str">
        <f t="shared" si="3"/>
        <v/>
      </c>
      <c r="H20" s="17"/>
      <c r="I20" s="16"/>
      <c r="J20" s="19"/>
      <c r="K20" s="91"/>
      <c r="L20" s="73"/>
      <c r="M20" s="17">
        <v>2</v>
      </c>
      <c r="N20" s="18" t="s">
        <v>14</v>
      </c>
      <c r="O20" s="16"/>
      <c r="P20" s="19"/>
      <c r="Q20" s="18"/>
      <c r="R20" s="22"/>
      <c r="S20" s="181"/>
      <c r="T20" s="23"/>
      <c r="U20" s="95"/>
      <c r="V20" s="73">
        <v>1</v>
      </c>
      <c r="W20" s="68">
        <v>2</v>
      </c>
      <c r="X20" s="69">
        <v>4</v>
      </c>
      <c r="Y20" s="69"/>
      <c r="Z20" s="70" t="s">
        <v>12</v>
      </c>
      <c r="AA20" s="188"/>
      <c r="AB20" s="71"/>
      <c r="AC20" s="13" t="s">
        <v>118</v>
      </c>
    </row>
    <row r="21" spans="1:31" s="38" customFormat="1" ht="29.25" customHeight="1" x14ac:dyDescent="0.2">
      <c r="A21" s="14" t="s">
        <v>148</v>
      </c>
      <c r="B21" s="15"/>
      <c r="C21" s="6"/>
      <c r="D21" s="7"/>
      <c r="E21" s="7"/>
      <c r="F21" s="7"/>
      <c r="G21" s="7"/>
      <c r="H21" s="17"/>
      <c r="I21" s="16"/>
      <c r="J21" s="19"/>
      <c r="K21" s="91"/>
      <c r="L21" s="73"/>
      <c r="M21" s="17"/>
      <c r="N21" s="18"/>
      <c r="O21" s="16"/>
      <c r="P21" s="19"/>
      <c r="Q21" s="18"/>
      <c r="R21" s="22"/>
      <c r="S21" s="181"/>
      <c r="T21" s="23"/>
      <c r="U21" s="95"/>
      <c r="V21" s="73"/>
      <c r="W21" s="18">
        <v>2</v>
      </c>
      <c r="X21" s="16"/>
      <c r="Y21" s="16"/>
      <c r="Z21" s="22"/>
      <c r="AA21" s="19"/>
      <c r="AB21" s="23"/>
      <c r="AC21" s="13" t="s">
        <v>123</v>
      </c>
    </row>
    <row r="22" spans="1:31" s="38" customFormat="1" ht="27" customHeight="1" x14ac:dyDescent="0.2">
      <c r="A22" s="14" t="s">
        <v>119</v>
      </c>
      <c r="B22" s="15" t="s">
        <v>65</v>
      </c>
      <c r="C22" s="6">
        <f t="shared" si="2"/>
        <v>10</v>
      </c>
      <c r="D22" s="7">
        <f t="shared" ref="D22:D24" si="4">IF(SUM(H22,M22,W22) &lt;&gt; 0,SUM(H22,M22,W22),"")</f>
        <v>4</v>
      </c>
      <c r="E22" s="7">
        <f t="shared" si="1"/>
        <v>4</v>
      </c>
      <c r="F22" s="7">
        <f t="shared" si="1"/>
        <v>2</v>
      </c>
      <c r="G22" s="7" t="str">
        <f t="shared" si="3"/>
        <v/>
      </c>
      <c r="H22" s="17"/>
      <c r="I22" s="16"/>
      <c r="J22" s="19"/>
      <c r="K22" s="91"/>
      <c r="L22" s="73"/>
      <c r="M22" s="17">
        <v>2</v>
      </c>
      <c r="N22" s="18" t="s">
        <v>14</v>
      </c>
      <c r="O22" s="16"/>
      <c r="P22" s="19"/>
      <c r="Q22" s="18"/>
      <c r="R22" s="22"/>
      <c r="S22" s="181"/>
      <c r="T22" s="23"/>
      <c r="U22" s="95"/>
      <c r="V22" s="73">
        <v>1</v>
      </c>
      <c r="W22" s="18">
        <v>2</v>
      </c>
      <c r="X22" s="16">
        <v>4</v>
      </c>
      <c r="Y22" s="16">
        <v>2</v>
      </c>
      <c r="Z22" s="22" t="s">
        <v>12</v>
      </c>
      <c r="AA22" s="19"/>
      <c r="AB22" s="23"/>
      <c r="AC22" s="13" t="s">
        <v>80</v>
      </c>
    </row>
    <row r="23" spans="1:31" s="38" customFormat="1" ht="12.75" x14ac:dyDescent="0.2">
      <c r="A23" s="14" t="s">
        <v>120</v>
      </c>
      <c r="B23" s="15"/>
      <c r="C23" s="6">
        <f t="shared" si="2"/>
        <v>2</v>
      </c>
      <c r="D23" s="7" t="str">
        <f t="shared" si="4"/>
        <v/>
      </c>
      <c r="E23" s="7" t="str">
        <f t="shared" si="1"/>
        <v/>
      </c>
      <c r="F23" s="7">
        <f t="shared" si="1"/>
        <v>2</v>
      </c>
      <c r="G23" s="7" t="str">
        <f t="shared" si="3"/>
        <v/>
      </c>
      <c r="H23" s="17"/>
      <c r="I23" s="16"/>
      <c r="J23" s="19"/>
      <c r="K23" s="91"/>
      <c r="L23" s="73"/>
      <c r="M23" s="17"/>
      <c r="N23" s="18"/>
      <c r="O23" s="16"/>
      <c r="P23" s="19"/>
      <c r="Q23" s="18"/>
      <c r="R23" s="22"/>
      <c r="S23" s="181"/>
      <c r="T23" s="23"/>
      <c r="U23" s="95"/>
      <c r="V23" s="73"/>
      <c r="W23" s="18"/>
      <c r="X23" s="16"/>
      <c r="Y23" s="16">
        <v>2</v>
      </c>
      <c r="Z23" s="22"/>
      <c r="AA23" s="19"/>
      <c r="AB23" s="23"/>
      <c r="AC23" s="13" t="s">
        <v>19</v>
      </c>
    </row>
    <row r="24" spans="1:31" customFormat="1" ht="25.5" x14ac:dyDescent="0.2">
      <c r="A24" s="67" t="s">
        <v>149</v>
      </c>
      <c r="B24" s="15" t="s">
        <v>30</v>
      </c>
      <c r="C24" s="6">
        <f t="shared" si="2"/>
        <v>6</v>
      </c>
      <c r="D24" s="7" t="str">
        <f t="shared" si="4"/>
        <v/>
      </c>
      <c r="E24" s="7">
        <f t="shared" si="1"/>
        <v>4</v>
      </c>
      <c r="F24" s="7">
        <f t="shared" si="1"/>
        <v>2</v>
      </c>
      <c r="G24" s="7" t="str">
        <f t="shared" si="3"/>
        <v/>
      </c>
      <c r="H24" s="241"/>
      <c r="I24" s="69"/>
      <c r="J24" s="188"/>
      <c r="K24" s="242"/>
      <c r="L24" s="243">
        <v>1</v>
      </c>
      <c r="M24" s="241"/>
      <c r="N24" s="68"/>
      <c r="O24" s="69">
        <v>4</v>
      </c>
      <c r="P24" s="188">
        <v>2</v>
      </c>
      <c r="Q24" s="68"/>
      <c r="R24" s="70" t="s">
        <v>12</v>
      </c>
      <c r="S24" s="244"/>
      <c r="T24" s="71"/>
      <c r="U24" s="245"/>
      <c r="V24" s="243"/>
      <c r="W24" s="68"/>
      <c r="X24" s="69"/>
      <c r="Y24" s="69"/>
      <c r="Z24" s="70"/>
      <c r="AA24" s="188"/>
      <c r="AB24" s="71"/>
      <c r="AC24" s="72" t="s">
        <v>80</v>
      </c>
    </row>
    <row r="25" spans="1:31" customFormat="1" ht="26.25" thickBot="1" x14ac:dyDescent="0.25">
      <c r="A25" s="40" t="s">
        <v>121</v>
      </c>
      <c r="B25" s="81" t="s">
        <v>125</v>
      </c>
      <c r="C25" s="41" t="str">
        <f t="shared" ref="C25" si="5">IF(SUM(D25,E25,F25) &lt;&gt; 0,SUM(D25,E25,F25),"")</f>
        <v/>
      </c>
      <c r="D25" s="42" t="str">
        <f t="shared" si="0"/>
        <v/>
      </c>
      <c r="E25" s="42" t="str">
        <f t="shared" si="1"/>
        <v/>
      </c>
      <c r="F25" s="42" t="str">
        <f t="shared" si="1"/>
        <v/>
      </c>
      <c r="G25" s="169"/>
      <c r="H25" s="43"/>
      <c r="I25" s="42"/>
      <c r="J25" s="44"/>
      <c r="K25" s="92"/>
      <c r="L25" s="45"/>
      <c r="M25" s="43"/>
      <c r="N25" s="46"/>
      <c r="O25" s="42"/>
      <c r="P25" s="44"/>
      <c r="Q25" s="46"/>
      <c r="R25" s="47"/>
      <c r="S25" s="178"/>
      <c r="T25" s="48"/>
      <c r="U25" s="96"/>
      <c r="V25" s="45"/>
      <c r="W25" s="46"/>
      <c r="X25" s="42"/>
      <c r="Y25" s="42"/>
      <c r="Z25" s="47" t="s">
        <v>33</v>
      </c>
      <c r="AA25" s="178"/>
      <c r="AB25" s="50"/>
      <c r="AC25" s="24" t="s">
        <v>80</v>
      </c>
      <c r="AD25" s="4"/>
      <c r="AE25" s="2"/>
    </row>
    <row r="26" spans="1:31" ht="12.75" x14ac:dyDescent="0.2">
      <c r="A26" s="23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</row>
    <row r="27" spans="1:31" ht="12.75" x14ac:dyDescent="0.2">
      <c r="A27" s="240" t="s">
        <v>25</v>
      </c>
      <c r="B27" s="239"/>
      <c r="C27" s="239"/>
      <c r="D27" s="26" t="s">
        <v>74</v>
      </c>
      <c r="E27" s="26"/>
      <c r="F27" s="26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40" t="s">
        <v>75</v>
      </c>
      <c r="R27" s="240"/>
      <c r="S27" s="240"/>
      <c r="T27" s="240"/>
      <c r="U27" s="240"/>
      <c r="V27" s="240"/>
      <c r="W27" s="239"/>
      <c r="X27" s="239"/>
      <c r="Y27" s="239" t="s">
        <v>76</v>
      </c>
      <c r="Z27" s="239"/>
      <c r="AA27" s="239"/>
      <c r="AB27" s="239"/>
      <c r="AC27" s="239"/>
    </row>
  </sheetData>
  <mergeCells count="8">
    <mergeCell ref="AC7:AC8"/>
    <mergeCell ref="W1:AA1"/>
    <mergeCell ref="A7:A8"/>
    <mergeCell ref="B7:B8"/>
    <mergeCell ref="C7:G7"/>
    <mergeCell ref="H7:J7"/>
    <mergeCell ref="K7:T7"/>
    <mergeCell ref="U7:AB7"/>
  </mergeCells>
  <pageMargins left="0.75" right="0.75" top="1" bottom="1" header="0.5" footer="0.5"/>
  <pageSetup paperSize="9" scale="7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zoomScale="70" zoomScaleNormal="70" workbookViewId="0">
      <selection activeCell="A27" sqref="A27"/>
    </sheetView>
  </sheetViews>
  <sheetFormatPr defaultRowHeight="12" x14ac:dyDescent="0.2"/>
  <cols>
    <col min="1" max="1" width="47.14062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.42578125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4" width="1.85546875" style="1" bestFit="1" customWidth="1"/>
    <col min="35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65" t="s">
        <v>9</v>
      </c>
      <c r="Y1" s="265"/>
      <c r="Z1" s="265"/>
      <c r="AA1" s="265"/>
      <c r="AB1" s="26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278" t="s">
        <v>26</v>
      </c>
      <c r="B4" s="278"/>
      <c r="C4" s="26"/>
      <c r="D4" s="51" t="s">
        <v>100</v>
      </c>
      <c r="E4" s="51"/>
      <c r="F4" s="3"/>
      <c r="G4" s="3"/>
      <c r="H4" s="28" t="s">
        <v>102</v>
      </c>
      <c r="I4" s="24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95</v>
      </c>
      <c r="AC4" s="25"/>
      <c r="AD4" s="25"/>
    </row>
    <row r="5" spans="1:30" customFormat="1" ht="12.75" x14ac:dyDescent="0.2">
      <c r="A5" s="4"/>
      <c r="B5" s="4"/>
      <c r="C5" s="4"/>
      <c r="D5" s="51" t="s">
        <v>101</v>
      </c>
      <c r="E5" s="26"/>
      <c r="F5" s="26"/>
      <c r="G5" s="26"/>
      <c r="H5" s="28" t="s">
        <v>103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46</v>
      </c>
      <c r="I6" s="4"/>
      <c r="J6" s="4"/>
      <c r="K6" s="4"/>
      <c r="L6" s="4"/>
      <c r="M6" s="100" t="s">
        <v>73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2"/>
      <c r="Z6" s="2"/>
      <c r="AA6" s="2"/>
      <c r="AB6" s="2" t="s">
        <v>126</v>
      </c>
      <c r="AC6" s="26"/>
      <c r="AD6" s="26"/>
    </row>
    <row r="7" spans="1:30" customFormat="1" ht="49.5" customHeight="1" thickBot="1" x14ac:dyDescent="0.25">
      <c r="A7" s="271" t="s">
        <v>6</v>
      </c>
      <c r="B7" s="273" t="s">
        <v>28</v>
      </c>
      <c r="C7" s="275" t="s">
        <v>16</v>
      </c>
      <c r="D7" s="276"/>
      <c r="E7" s="276"/>
      <c r="F7" s="276"/>
      <c r="G7" s="277"/>
      <c r="H7" s="275" t="s">
        <v>7</v>
      </c>
      <c r="I7" s="276"/>
      <c r="J7" s="277"/>
      <c r="K7" s="275" t="s">
        <v>22</v>
      </c>
      <c r="L7" s="276"/>
      <c r="M7" s="276"/>
      <c r="N7" s="276"/>
      <c r="O7" s="276"/>
      <c r="P7" s="276"/>
      <c r="Q7" s="276"/>
      <c r="R7" s="276"/>
      <c r="S7" s="276"/>
      <c r="T7" s="277"/>
      <c r="U7" s="275" t="s">
        <v>23</v>
      </c>
      <c r="V7" s="276"/>
      <c r="W7" s="276"/>
      <c r="X7" s="276"/>
      <c r="Y7" s="276"/>
      <c r="Z7" s="276"/>
      <c r="AA7" s="276"/>
      <c r="AB7" s="277"/>
      <c r="AC7" s="271" t="s">
        <v>17</v>
      </c>
      <c r="AD7" s="4"/>
    </row>
    <row r="8" spans="1:30" customFormat="1" ht="77.25" thickBot="1" x14ac:dyDescent="0.25">
      <c r="A8" s="272"/>
      <c r="B8" s="274"/>
      <c r="C8" s="29" t="s">
        <v>0</v>
      </c>
      <c r="D8" s="30" t="s">
        <v>1</v>
      </c>
      <c r="E8" s="30" t="s">
        <v>2</v>
      </c>
      <c r="F8" s="185" t="s">
        <v>3</v>
      </c>
      <c r="G8" s="168" t="s">
        <v>96</v>
      </c>
      <c r="H8" s="32" t="s">
        <v>1</v>
      </c>
      <c r="I8" s="30" t="s">
        <v>2</v>
      </c>
      <c r="J8" s="31" t="s">
        <v>3</v>
      </c>
      <c r="K8" s="84" t="s">
        <v>67</v>
      </c>
      <c r="L8" s="84" t="s">
        <v>68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8" t="s">
        <v>96</v>
      </c>
      <c r="T8" s="31" t="s">
        <v>5</v>
      </c>
      <c r="U8" s="84" t="s">
        <v>67</v>
      </c>
      <c r="V8" s="84" t="s">
        <v>68</v>
      </c>
      <c r="W8" s="34" t="s">
        <v>1</v>
      </c>
      <c r="X8" s="30" t="s">
        <v>2</v>
      </c>
      <c r="Y8" s="30" t="s">
        <v>3</v>
      </c>
      <c r="Z8" s="30" t="s">
        <v>4</v>
      </c>
      <c r="AA8" s="168" t="s">
        <v>96</v>
      </c>
      <c r="AB8" s="31" t="s">
        <v>5</v>
      </c>
      <c r="AC8" s="272"/>
      <c r="AD8" s="4"/>
    </row>
    <row r="9" spans="1:30" customFormat="1" ht="30" customHeight="1" x14ac:dyDescent="0.2">
      <c r="A9" s="49" t="s">
        <v>127</v>
      </c>
      <c r="B9" s="15" t="s">
        <v>30</v>
      </c>
      <c r="C9" s="54">
        <f>IF(SUM(D9,E9,F9,G9) &lt;&gt; 0,SUM(D9,E9,F9,G9),"")</f>
        <v>2</v>
      </c>
      <c r="D9" s="37">
        <f>IF(SUM(H9,M9,W9) &lt;&gt; 0,SUM(H9,M9,W9),"")</f>
        <v>2</v>
      </c>
      <c r="E9" s="37" t="str">
        <f>IF(SUM(I9,O9,X9) &lt;&gt; 0,SUM(I9,O9,X9),"")</f>
        <v/>
      </c>
      <c r="F9" s="37" t="str">
        <f>IF(SUM(J9,P9,Y9) &lt;&gt; 0,SUM(J9,P9,Y9),"")</f>
        <v/>
      </c>
      <c r="G9" s="53" t="str">
        <f>IF(SUM(S9,AA9) &lt;&gt; 0,SUM(S9,AA9),"")</f>
        <v/>
      </c>
      <c r="H9" s="61"/>
      <c r="I9" s="62"/>
      <c r="J9" s="63"/>
      <c r="K9" s="58"/>
      <c r="L9" s="58"/>
      <c r="M9" s="64"/>
      <c r="N9" s="65"/>
      <c r="O9" s="62"/>
      <c r="P9" s="63"/>
      <c r="Q9" s="65"/>
      <c r="R9" s="74"/>
      <c r="S9" s="175"/>
      <c r="T9" s="66"/>
      <c r="U9" s="87"/>
      <c r="V9" s="75"/>
      <c r="W9" s="9">
        <v>2</v>
      </c>
      <c r="X9" s="59"/>
      <c r="Y9" s="7"/>
      <c r="Z9" s="11"/>
      <c r="AA9" s="180"/>
      <c r="AB9" s="55"/>
      <c r="AC9" s="58" t="s">
        <v>70</v>
      </c>
      <c r="AD9" s="4"/>
    </row>
    <row r="10" spans="1:30" customFormat="1" ht="12.75" x14ac:dyDescent="0.2">
      <c r="A10" s="49" t="s">
        <v>128</v>
      </c>
      <c r="B10" s="15" t="s">
        <v>30</v>
      </c>
      <c r="C10" s="6">
        <f>IF(SUM(D10,E10,F10,G10) &lt;&gt; 0,SUM(D10,E10,F10,G10),"")</f>
        <v>8</v>
      </c>
      <c r="D10" s="7">
        <f>IF(SUM(H10,M10,W10) &lt;&gt; 0,SUM(H10,M10,W10),"")</f>
        <v>6</v>
      </c>
      <c r="E10" s="7" t="str">
        <f>IF(SUM(I10,O10,X10) &lt;&gt; 0,SUM(I10,O10,X10),"")</f>
        <v/>
      </c>
      <c r="F10" s="7">
        <f>IF(SUM(J10,P10,Y10) &lt;&gt; 0,SUM(J10,P10,Y10),"")</f>
        <v>2</v>
      </c>
      <c r="G10" s="5" t="str">
        <f>IF(SUM(S10,AA10) &lt;&gt; 0,SUM(S10,AA10),"")</f>
        <v/>
      </c>
      <c r="H10" s="101"/>
      <c r="I10" s="102"/>
      <c r="J10" s="103"/>
      <c r="K10" s="104"/>
      <c r="L10" s="104"/>
      <c r="M10" s="105">
        <v>2</v>
      </c>
      <c r="N10" s="106" t="s">
        <v>14</v>
      </c>
      <c r="O10" s="102"/>
      <c r="P10" s="103"/>
      <c r="Q10" s="106"/>
      <c r="R10" s="107"/>
      <c r="S10" s="179"/>
      <c r="T10" s="108"/>
      <c r="U10" s="109"/>
      <c r="V10" s="85">
        <v>1</v>
      </c>
      <c r="W10" s="9">
        <v>4</v>
      </c>
      <c r="X10" s="110"/>
      <c r="Y10" s="7">
        <v>2</v>
      </c>
      <c r="Z10" s="11" t="s">
        <v>12</v>
      </c>
      <c r="AA10" s="180"/>
      <c r="AB10" s="111"/>
      <c r="AC10" s="104" t="s">
        <v>39</v>
      </c>
      <c r="AD10" s="4"/>
    </row>
    <row r="11" spans="1:30" s="38" customFormat="1" ht="12.75" x14ac:dyDescent="0.2">
      <c r="A11" s="49" t="s">
        <v>129</v>
      </c>
      <c r="B11" s="5" t="s">
        <v>29</v>
      </c>
      <c r="C11" s="6">
        <f t="shared" ref="C11:C27" si="0">IF(SUM(D11,E11,F11,G11) &lt;&gt; 0,SUM(D11,E11,F11,G11),"")</f>
        <v>8</v>
      </c>
      <c r="D11" s="7">
        <f t="shared" ref="D11:D27" si="1">IF(SUM(H11,M11,W11) &lt;&gt; 0,SUM(H11,M11,W11),"")</f>
        <v>2</v>
      </c>
      <c r="E11" s="7">
        <f t="shared" ref="E11:E27" si="2">IF(SUM(I11,O11,X11) &lt;&gt; 0,SUM(I11,O11,X11),"")</f>
        <v>4</v>
      </c>
      <c r="F11" s="7" t="str">
        <f t="shared" ref="F11:F27" si="3">IF(SUM(J11,P11,Y11) &lt;&gt; 0,SUM(J11,P11,Y11),"")</f>
        <v/>
      </c>
      <c r="G11" s="5">
        <f t="shared" ref="G11:G27" si="4">IF(SUM(S11,AA11) &lt;&gt; 0,SUM(S11,AA11),"")</f>
        <v>2</v>
      </c>
      <c r="H11" s="8"/>
      <c r="I11" s="7"/>
      <c r="J11" s="10"/>
      <c r="K11" s="83"/>
      <c r="L11" s="39">
        <v>1</v>
      </c>
      <c r="M11" s="8">
        <v>2</v>
      </c>
      <c r="N11" s="9"/>
      <c r="O11" s="7">
        <v>4</v>
      </c>
      <c r="P11" s="10"/>
      <c r="Q11" s="9"/>
      <c r="R11" s="56"/>
      <c r="S11" s="187">
        <v>2</v>
      </c>
      <c r="T11" s="57" t="s">
        <v>13</v>
      </c>
      <c r="U11" s="82"/>
      <c r="V11" s="39"/>
      <c r="W11" s="9"/>
      <c r="X11" s="7"/>
      <c r="Y11" s="7"/>
      <c r="Z11" s="11"/>
      <c r="AA11" s="180"/>
      <c r="AB11" s="12"/>
      <c r="AC11" s="52" t="s">
        <v>116</v>
      </c>
      <c r="AD11" s="4"/>
    </row>
    <row r="12" spans="1:30" s="38" customFormat="1" ht="12.75" x14ac:dyDescent="0.2">
      <c r="A12" s="14" t="s">
        <v>130</v>
      </c>
      <c r="B12" s="15" t="s">
        <v>30</v>
      </c>
      <c r="C12" s="6">
        <f t="shared" si="0"/>
        <v>6</v>
      </c>
      <c r="D12" s="7">
        <f t="shared" si="1"/>
        <v>2</v>
      </c>
      <c r="E12" s="7">
        <f t="shared" si="2"/>
        <v>4</v>
      </c>
      <c r="F12" s="7" t="str">
        <f t="shared" si="3"/>
        <v/>
      </c>
      <c r="G12" s="5" t="str">
        <f t="shared" si="4"/>
        <v/>
      </c>
      <c r="H12" s="8"/>
      <c r="I12" s="7"/>
      <c r="J12" s="10"/>
      <c r="K12" s="83"/>
      <c r="L12" s="39">
        <v>1</v>
      </c>
      <c r="M12" s="17">
        <v>2</v>
      </c>
      <c r="N12" s="18"/>
      <c r="O12" s="16">
        <v>4</v>
      </c>
      <c r="P12" s="19"/>
      <c r="Q12" s="18"/>
      <c r="R12" s="20" t="s">
        <v>12</v>
      </c>
      <c r="S12" s="186"/>
      <c r="T12" s="21"/>
      <c r="U12" s="82"/>
      <c r="V12" s="39"/>
      <c r="W12" s="18"/>
      <c r="X12" s="16"/>
      <c r="Y12" s="16"/>
      <c r="Z12" s="22"/>
      <c r="AA12" s="181"/>
      <c r="AB12" s="23"/>
      <c r="AC12" s="52" t="s">
        <v>116</v>
      </c>
      <c r="AD12" s="4"/>
    </row>
    <row r="13" spans="1:30" s="38" customFormat="1" ht="12.75" x14ac:dyDescent="0.2">
      <c r="A13" s="49" t="s">
        <v>131</v>
      </c>
      <c r="B13" s="15" t="s">
        <v>30</v>
      </c>
      <c r="C13" s="6">
        <f t="shared" si="0"/>
        <v>6</v>
      </c>
      <c r="D13" s="7">
        <f t="shared" si="1"/>
        <v>2</v>
      </c>
      <c r="E13" s="7">
        <f t="shared" si="2"/>
        <v>4</v>
      </c>
      <c r="F13" s="7" t="str">
        <f t="shared" si="3"/>
        <v/>
      </c>
      <c r="G13" s="5" t="str">
        <f t="shared" si="4"/>
        <v/>
      </c>
      <c r="H13" s="8"/>
      <c r="I13" s="7"/>
      <c r="J13" s="10"/>
      <c r="K13" s="85"/>
      <c r="L13" s="39">
        <v>1</v>
      </c>
      <c r="M13" s="8">
        <v>2</v>
      </c>
      <c r="N13" s="9"/>
      <c r="O13" s="7">
        <v>4</v>
      </c>
      <c r="P13" s="10"/>
      <c r="Q13" s="9"/>
      <c r="R13" s="20" t="s">
        <v>12</v>
      </c>
      <c r="S13" s="187"/>
      <c r="T13" s="57"/>
      <c r="U13" s="82"/>
      <c r="V13" s="39"/>
      <c r="W13" s="9"/>
      <c r="X13" s="7"/>
      <c r="Y13" s="7"/>
      <c r="Z13" s="11"/>
      <c r="AA13" s="180"/>
      <c r="AB13" s="12"/>
      <c r="AC13" s="52" t="s">
        <v>64</v>
      </c>
      <c r="AD13" s="4"/>
    </row>
    <row r="14" spans="1:30" s="38" customFormat="1" ht="12.75" x14ac:dyDescent="0.2">
      <c r="A14" s="49" t="s">
        <v>132</v>
      </c>
      <c r="B14" s="5" t="s">
        <v>29</v>
      </c>
      <c r="C14" s="6">
        <f t="shared" si="0"/>
        <v>6</v>
      </c>
      <c r="D14" s="7">
        <f t="shared" si="1"/>
        <v>2</v>
      </c>
      <c r="E14" s="7" t="str">
        <f t="shared" si="2"/>
        <v/>
      </c>
      <c r="F14" s="7">
        <f t="shared" si="3"/>
        <v>4</v>
      </c>
      <c r="G14" s="5" t="str">
        <f t="shared" si="4"/>
        <v/>
      </c>
      <c r="H14" s="8"/>
      <c r="I14" s="7"/>
      <c r="J14" s="10"/>
      <c r="K14" s="83">
        <v>1</v>
      </c>
      <c r="L14" s="39"/>
      <c r="M14" s="8">
        <v>2</v>
      </c>
      <c r="N14" s="9"/>
      <c r="O14" s="7"/>
      <c r="P14" s="10">
        <v>4</v>
      </c>
      <c r="Q14" s="9"/>
      <c r="R14" s="11" t="s">
        <v>12</v>
      </c>
      <c r="S14" s="10"/>
      <c r="T14" s="12"/>
      <c r="U14" s="88"/>
      <c r="V14" s="39"/>
      <c r="W14" s="9"/>
      <c r="X14" s="7"/>
      <c r="Y14" s="7"/>
      <c r="Z14" s="11"/>
      <c r="AA14" s="10"/>
      <c r="AB14" s="12"/>
      <c r="AC14" s="52" t="s">
        <v>80</v>
      </c>
      <c r="AD14" s="4"/>
    </row>
    <row r="15" spans="1:30" s="38" customFormat="1" ht="12.75" x14ac:dyDescent="0.2">
      <c r="A15" s="14" t="s">
        <v>133</v>
      </c>
      <c r="B15" s="5" t="s">
        <v>32</v>
      </c>
      <c r="C15" s="6">
        <f t="shared" si="0"/>
        <v>8</v>
      </c>
      <c r="D15" s="7">
        <f t="shared" si="1"/>
        <v>2</v>
      </c>
      <c r="E15" s="7">
        <f t="shared" si="2"/>
        <v>2</v>
      </c>
      <c r="F15" s="7">
        <f t="shared" si="3"/>
        <v>2</v>
      </c>
      <c r="G15" s="5">
        <f t="shared" si="4"/>
        <v>2</v>
      </c>
      <c r="H15" s="8"/>
      <c r="I15" s="7"/>
      <c r="J15" s="10"/>
      <c r="K15" s="83"/>
      <c r="L15" s="39">
        <v>2</v>
      </c>
      <c r="M15" s="17">
        <v>2</v>
      </c>
      <c r="N15" s="18"/>
      <c r="O15" s="16">
        <v>2</v>
      </c>
      <c r="P15" s="19">
        <v>2</v>
      </c>
      <c r="Q15" s="18"/>
      <c r="R15" s="20"/>
      <c r="S15" s="186">
        <v>2</v>
      </c>
      <c r="T15" s="21" t="s">
        <v>13</v>
      </c>
      <c r="U15" s="82"/>
      <c r="V15" s="39"/>
      <c r="W15" s="18"/>
      <c r="X15" s="16"/>
      <c r="Y15" s="16"/>
      <c r="Z15" s="20"/>
      <c r="AA15" s="186"/>
      <c r="AB15" s="21"/>
      <c r="AC15" s="52" t="s">
        <v>80</v>
      </c>
      <c r="AD15" s="4"/>
    </row>
    <row r="16" spans="1:30" s="38" customFormat="1" ht="25.5" x14ac:dyDescent="0.2">
      <c r="A16" s="14" t="s">
        <v>134</v>
      </c>
      <c r="B16" s="5" t="s">
        <v>32</v>
      </c>
      <c r="C16" s="6">
        <f t="shared" si="0"/>
        <v>4</v>
      </c>
      <c r="D16" s="7" t="str">
        <f t="shared" si="1"/>
        <v/>
      </c>
      <c r="E16" s="7" t="str">
        <f t="shared" si="2"/>
        <v/>
      </c>
      <c r="F16" s="7">
        <f t="shared" si="3"/>
        <v>4</v>
      </c>
      <c r="G16" s="5" t="str">
        <f t="shared" si="4"/>
        <v/>
      </c>
      <c r="H16" s="8"/>
      <c r="I16" s="7"/>
      <c r="J16" s="10"/>
      <c r="K16" s="83"/>
      <c r="L16" s="39" t="s">
        <v>48</v>
      </c>
      <c r="M16" s="17"/>
      <c r="N16" s="18"/>
      <c r="O16" s="16"/>
      <c r="P16" s="19">
        <v>4</v>
      </c>
      <c r="Q16" s="18"/>
      <c r="R16" s="20" t="s">
        <v>135</v>
      </c>
      <c r="S16" s="186"/>
      <c r="T16" s="21"/>
      <c r="U16" s="82"/>
      <c r="V16" s="39"/>
      <c r="W16" s="18"/>
      <c r="X16" s="16"/>
      <c r="Y16" s="16"/>
      <c r="Z16" s="20"/>
      <c r="AA16" s="186"/>
      <c r="AB16" s="21"/>
      <c r="AC16" s="13"/>
      <c r="AD16" s="4"/>
    </row>
    <row r="17" spans="1:32" s="38" customFormat="1" ht="25.5" x14ac:dyDescent="0.2">
      <c r="A17" s="14" t="s">
        <v>124</v>
      </c>
      <c r="B17" s="5"/>
      <c r="C17" s="6">
        <f t="shared" si="0"/>
        <v>2</v>
      </c>
      <c r="D17" s="7">
        <f t="shared" si="1"/>
        <v>2</v>
      </c>
      <c r="E17" s="7" t="str">
        <f t="shared" si="2"/>
        <v/>
      </c>
      <c r="F17" s="7" t="str">
        <f t="shared" si="3"/>
        <v/>
      </c>
      <c r="G17" s="5" t="str">
        <f t="shared" si="4"/>
        <v/>
      </c>
      <c r="H17" s="8"/>
      <c r="I17" s="7"/>
      <c r="J17" s="10"/>
      <c r="K17" s="83"/>
      <c r="L17" s="39"/>
      <c r="M17" s="17"/>
      <c r="N17" s="18"/>
      <c r="O17" s="16"/>
      <c r="P17" s="19"/>
      <c r="Q17" s="18"/>
      <c r="R17" s="20"/>
      <c r="S17" s="186"/>
      <c r="T17" s="21"/>
      <c r="U17" s="82"/>
      <c r="V17" s="39"/>
      <c r="W17" s="18">
        <v>2</v>
      </c>
      <c r="X17" s="16"/>
      <c r="Y17" s="16"/>
      <c r="Z17" s="22"/>
      <c r="AA17" s="181"/>
      <c r="AB17" s="23"/>
      <c r="AC17" s="13" t="s">
        <v>62</v>
      </c>
      <c r="AD17" s="4"/>
    </row>
    <row r="18" spans="1:32" s="38" customFormat="1" ht="12.75" x14ac:dyDescent="0.2">
      <c r="A18" s="49" t="s">
        <v>136</v>
      </c>
      <c r="B18" s="5" t="s">
        <v>29</v>
      </c>
      <c r="C18" s="6">
        <f t="shared" si="0"/>
        <v>10</v>
      </c>
      <c r="D18" s="7">
        <f t="shared" si="1"/>
        <v>4</v>
      </c>
      <c r="E18" s="7">
        <f t="shared" si="2"/>
        <v>4</v>
      </c>
      <c r="F18" s="7" t="str">
        <f t="shared" si="3"/>
        <v/>
      </c>
      <c r="G18" s="5">
        <f t="shared" si="4"/>
        <v>2</v>
      </c>
      <c r="H18" s="8"/>
      <c r="I18" s="7"/>
      <c r="J18" s="10"/>
      <c r="K18" s="83"/>
      <c r="L18" s="39"/>
      <c r="M18" s="19">
        <v>2</v>
      </c>
      <c r="N18" s="18" t="s">
        <v>14</v>
      </c>
      <c r="O18" s="16"/>
      <c r="P18" s="19"/>
      <c r="Q18" s="18"/>
      <c r="R18" s="20"/>
      <c r="S18" s="177"/>
      <c r="T18" s="21"/>
      <c r="U18" s="82">
        <v>1</v>
      </c>
      <c r="V18" s="39"/>
      <c r="W18" s="18">
        <v>2</v>
      </c>
      <c r="X18" s="16">
        <v>4</v>
      </c>
      <c r="Y18" s="16"/>
      <c r="Z18" s="20"/>
      <c r="AA18" s="186">
        <v>2</v>
      </c>
      <c r="AB18" s="23" t="s">
        <v>13</v>
      </c>
      <c r="AC18" s="13" t="s">
        <v>47</v>
      </c>
      <c r="AD18" s="4"/>
    </row>
    <row r="19" spans="1:32" s="38" customFormat="1" ht="12.75" x14ac:dyDescent="0.2">
      <c r="A19" s="14" t="s">
        <v>137</v>
      </c>
      <c r="B19" s="15" t="s">
        <v>31</v>
      </c>
      <c r="C19" s="258">
        <f t="shared" ref="C19" si="5">IF(SUM(D19,E19,F19,G19) &lt;&gt; 0,SUM(D19,E19,F19,G19),"")</f>
        <v>6</v>
      </c>
      <c r="D19" s="16">
        <f t="shared" ref="D19" si="6">IF(SUM(H19,M19,W19) &lt;&gt; 0,SUM(H19,M19,W19),"")</f>
        <v>4</v>
      </c>
      <c r="E19" s="16" t="str">
        <f t="shared" ref="E19" si="7">IF(SUM(I19,O19,X19) &lt;&gt; 0,SUM(I19,O19,X19),"")</f>
        <v/>
      </c>
      <c r="F19" s="16">
        <f t="shared" ref="F19" si="8">IF(SUM(J19,P19,Y19) &lt;&gt; 0,SUM(J19,P19,Y19),"")</f>
        <v>2</v>
      </c>
      <c r="G19" s="15" t="str">
        <f t="shared" ref="G19" si="9">IF(SUM(S19,AA19) &lt;&gt; 0,SUM(S19,AA19),"")</f>
        <v/>
      </c>
      <c r="H19" s="17"/>
      <c r="I19" s="16"/>
      <c r="J19" s="19"/>
      <c r="K19" s="259"/>
      <c r="L19" s="73"/>
      <c r="M19" s="19">
        <v>2</v>
      </c>
      <c r="N19" s="18" t="s">
        <v>14</v>
      </c>
      <c r="O19" s="16"/>
      <c r="P19" s="19"/>
      <c r="Q19" s="18"/>
      <c r="R19" s="20"/>
      <c r="S19" s="177"/>
      <c r="T19" s="21"/>
      <c r="U19" s="261"/>
      <c r="V19" s="73">
        <v>1</v>
      </c>
      <c r="W19" s="18">
        <v>2</v>
      </c>
      <c r="X19" s="16"/>
      <c r="Y19" s="16">
        <v>2</v>
      </c>
      <c r="Z19" s="20" t="s">
        <v>12</v>
      </c>
      <c r="AA19" s="177"/>
      <c r="AB19" s="23"/>
      <c r="AC19" s="13" t="s">
        <v>80</v>
      </c>
      <c r="AD19" s="246"/>
    </row>
    <row r="20" spans="1:32" s="38" customFormat="1" ht="12.75" x14ac:dyDescent="0.2">
      <c r="A20" s="14" t="s">
        <v>138</v>
      </c>
      <c r="B20" s="15"/>
      <c r="C20" s="258">
        <f t="shared" ref="C20:C21" si="10">IF(SUM(D20,E20,F20,G20) &lt;&gt; 0,SUM(D20,E20,F20,G20),"")</f>
        <v>2</v>
      </c>
      <c r="D20" s="16">
        <f t="shared" ref="D20:D21" si="11">IF(SUM(H20,M20,W20) &lt;&gt; 0,SUM(H20,M20,W20),"")</f>
        <v>2</v>
      </c>
      <c r="E20" s="16" t="str">
        <f t="shared" ref="E20:E21" si="12">IF(SUM(I20,O20,X20) &lt;&gt; 0,SUM(I20,O20,X20),"")</f>
        <v/>
      </c>
      <c r="F20" s="16" t="str">
        <f t="shared" ref="F20:F21" si="13">IF(SUM(J20,P20,Y20) &lt;&gt; 0,SUM(J20,P20,Y20),"")</f>
        <v/>
      </c>
      <c r="G20" s="15" t="str">
        <f t="shared" ref="G20:G21" si="14">IF(SUM(S20,AA20) &lt;&gt; 0,SUM(S20,AA20),"")</f>
        <v/>
      </c>
      <c r="H20" s="17"/>
      <c r="I20" s="16"/>
      <c r="J20" s="19"/>
      <c r="K20" s="259"/>
      <c r="L20" s="73"/>
      <c r="M20" s="260"/>
      <c r="N20" s="18"/>
      <c r="O20" s="16"/>
      <c r="P20" s="19"/>
      <c r="Q20" s="18"/>
      <c r="R20" s="20"/>
      <c r="S20" s="177"/>
      <c r="T20" s="21"/>
      <c r="U20" s="261"/>
      <c r="V20" s="73"/>
      <c r="W20" s="18">
        <v>2</v>
      </c>
      <c r="X20" s="16"/>
      <c r="Y20" s="16"/>
      <c r="Z20" s="20"/>
      <c r="AA20" s="177"/>
      <c r="AB20" s="23"/>
      <c r="AC20" s="13" t="s">
        <v>47</v>
      </c>
      <c r="AD20" s="246"/>
    </row>
    <row r="21" spans="1:32" s="38" customFormat="1" ht="25.5" x14ac:dyDescent="0.2">
      <c r="A21" s="14" t="s">
        <v>139</v>
      </c>
      <c r="B21" s="5" t="s">
        <v>32</v>
      </c>
      <c r="C21" s="258">
        <f t="shared" si="10"/>
        <v>12</v>
      </c>
      <c r="D21" s="16">
        <f t="shared" si="11"/>
        <v>4</v>
      </c>
      <c r="E21" s="16" t="str">
        <f t="shared" si="12"/>
        <v/>
      </c>
      <c r="F21" s="16">
        <f t="shared" si="13"/>
        <v>6</v>
      </c>
      <c r="G21" s="15">
        <f t="shared" si="14"/>
        <v>2</v>
      </c>
      <c r="H21" s="17"/>
      <c r="I21" s="16"/>
      <c r="J21" s="19"/>
      <c r="K21" s="259"/>
      <c r="L21" s="73"/>
      <c r="M21" s="19">
        <v>2</v>
      </c>
      <c r="N21" s="18" t="s">
        <v>14</v>
      </c>
      <c r="O21" s="16"/>
      <c r="P21" s="19"/>
      <c r="Q21" s="18"/>
      <c r="R21" s="20"/>
      <c r="S21" s="177"/>
      <c r="T21" s="21"/>
      <c r="U21" s="261">
        <v>1</v>
      </c>
      <c r="V21" s="73"/>
      <c r="W21" s="18">
        <v>2</v>
      </c>
      <c r="X21" s="16"/>
      <c r="Y21" s="16">
        <v>6</v>
      </c>
      <c r="Z21" s="20"/>
      <c r="AA21" s="177">
        <v>2</v>
      </c>
      <c r="AB21" s="23" t="s">
        <v>13</v>
      </c>
      <c r="AC21" s="13" t="s">
        <v>80</v>
      </c>
      <c r="AD21" s="246"/>
    </row>
    <row r="22" spans="1:32" s="38" customFormat="1" ht="12.75" x14ac:dyDescent="0.2">
      <c r="A22" s="14" t="s">
        <v>140</v>
      </c>
      <c r="B22" s="5"/>
      <c r="C22" s="258">
        <f t="shared" ref="C22:C26" si="15">IF(SUM(D22,E22,F22,G22) &lt;&gt; 0,SUM(D22,E22,F22,G22),"")</f>
        <v>2</v>
      </c>
      <c r="D22" s="16">
        <f t="shared" ref="D22:D26" si="16">IF(SUM(H22,M22,W22) &lt;&gt; 0,SUM(H22,M22,W22),"")</f>
        <v>2</v>
      </c>
      <c r="E22" s="16" t="str">
        <f t="shared" ref="E22:E26" si="17">IF(SUM(I22,O22,X22) &lt;&gt; 0,SUM(I22,O22,X22),"")</f>
        <v/>
      </c>
      <c r="F22" s="16" t="str">
        <f t="shared" ref="F22:F26" si="18">IF(SUM(J22,P22,Y22) &lt;&gt; 0,SUM(J22,P22,Y22),"")</f>
        <v/>
      </c>
      <c r="G22" s="15" t="str">
        <f t="shared" ref="G22:G26" si="19">IF(SUM(S22,AA22) &lt;&gt; 0,SUM(S22,AA22),"")</f>
        <v/>
      </c>
      <c r="H22" s="17"/>
      <c r="I22" s="16"/>
      <c r="J22" s="19"/>
      <c r="K22" s="259"/>
      <c r="L22" s="73"/>
      <c r="M22" s="260"/>
      <c r="N22" s="18"/>
      <c r="O22" s="16"/>
      <c r="P22" s="19"/>
      <c r="Q22" s="18"/>
      <c r="R22" s="20"/>
      <c r="S22" s="177"/>
      <c r="T22" s="21"/>
      <c r="U22" s="261"/>
      <c r="V22" s="73"/>
      <c r="W22" s="18">
        <v>2</v>
      </c>
      <c r="X22" s="16"/>
      <c r="Y22" s="16"/>
      <c r="Z22" s="20"/>
      <c r="AA22" s="177"/>
      <c r="AB22" s="23"/>
      <c r="AC22" s="13" t="s">
        <v>80</v>
      </c>
      <c r="AD22" s="246"/>
    </row>
    <row r="23" spans="1:32" s="38" customFormat="1" ht="12.75" x14ac:dyDescent="0.2">
      <c r="A23" s="14" t="s">
        <v>141</v>
      </c>
      <c r="B23" s="5"/>
      <c r="C23" s="258">
        <f t="shared" si="15"/>
        <v>2</v>
      </c>
      <c r="D23" s="16">
        <f t="shared" si="16"/>
        <v>2</v>
      </c>
      <c r="E23" s="16" t="str">
        <f t="shared" si="17"/>
        <v/>
      </c>
      <c r="F23" s="16" t="str">
        <f t="shared" si="18"/>
        <v/>
      </c>
      <c r="G23" s="15" t="str">
        <f t="shared" si="19"/>
        <v/>
      </c>
      <c r="H23" s="17"/>
      <c r="I23" s="16"/>
      <c r="J23" s="19"/>
      <c r="K23" s="259"/>
      <c r="L23" s="73"/>
      <c r="M23" s="260"/>
      <c r="N23" s="18"/>
      <c r="O23" s="16"/>
      <c r="P23" s="19"/>
      <c r="Q23" s="18"/>
      <c r="R23" s="20"/>
      <c r="S23" s="177"/>
      <c r="T23" s="21"/>
      <c r="U23" s="261"/>
      <c r="V23" s="73"/>
      <c r="W23" s="18">
        <v>2</v>
      </c>
      <c r="X23" s="16"/>
      <c r="Y23" s="16"/>
      <c r="Z23" s="20"/>
      <c r="AA23" s="177"/>
      <c r="AB23" s="23"/>
      <c r="AC23" s="13" t="s">
        <v>80</v>
      </c>
      <c r="AD23" s="246"/>
    </row>
    <row r="24" spans="1:32" s="38" customFormat="1" ht="12.75" x14ac:dyDescent="0.2">
      <c r="A24" s="14" t="s">
        <v>142</v>
      </c>
      <c r="B24" s="5"/>
      <c r="C24" s="258">
        <f t="shared" si="15"/>
        <v>2</v>
      </c>
      <c r="D24" s="16">
        <f t="shared" si="16"/>
        <v>2</v>
      </c>
      <c r="E24" s="16" t="str">
        <f t="shared" si="17"/>
        <v/>
      </c>
      <c r="F24" s="16" t="str">
        <f t="shared" si="18"/>
        <v/>
      </c>
      <c r="G24" s="15" t="str">
        <f t="shared" si="19"/>
        <v/>
      </c>
      <c r="H24" s="17"/>
      <c r="I24" s="16"/>
      <c r="J24" s="19"/>
      <c r="K24" s="259"/>
      <c r="L24" s="73"/>
      <c r="M24" s="260"/>
      <c r="N24" s="18"/>
      <c r="O24" s="16"/>
      <c r="P24" s="19"/>
      <c r="Q24" s="18"/>
      <c r="R24" s="20"/>
      <c r="S24" s="177"/>
      <c r="T24" s="21"/>
      <c r="U24" s="261"/>
      <c r="V24" s="73"/>
      <c r="W24" s="18">
        <v>2</v>
      </c>
      <c r="X24" s="16"/>
      <c r="Y24" s="16"/>
      <c r="Z24" s="20"/>
      <c r="AA24" s="177"/>
      <c r="AB24" s="23"/>
      <c r="AC24" s="13" t="s">
        <v>80</v>
      </c>
      <c r="AD24" s="246"/>
    </row>
    <row r="25" spans="1:32" s="38" customFormat="1" ht="25.5" x14ac:dyDescent="0.2">
      <c r="A25" s="14" t="s">
        <v>143</v>
      </c>
      <c r="B25" s="15" t="s">
        <v>31</v>
      </c>
      <c r="C25" s="258">
        <f t="shared" si="15"/>
        <v>6</v>
      </c>
      <c r="D25" s="16">
        <f t="shared" si="16"/>
        <v>4</v>
      </c>
      <c r="E25" s="16">
        <f t="shared" si="17"/>
        <v>2</v>
      </c>
      <c r="F25" s="16" t="str">
        <f t="shared" si="18"/>
        <v/>
      </c>
      <c r="G25" s="15" t="str">
        <f t="shared" si="19"/>
        <v/>
      </c>
      <c r="H25" s="17"/>
      <c r="I25" s="16"/>
      <c r="J25" s="19"/>
      <c r="K25" s="259"/>
      <c r="L25" s="73"/>
      <c r="M25" s="19">
        <v>2</v>
      </c>
      <c r="N25" s="18" t="s">
        <v>14</v>
      </c>
      <c r="O25" s="16"/>
      <c r="P25" s="19"/>
      <c r="Q25" s="18"/>
      <c r="R25" s="20"/>
      <c r="S25" s="177"/>
      <c r="T25" s="21"/>
      <c r="U25" s="261"/>
      <c r="V25" s="73">
        <v>1</v>
      </c>
      <c r="W25" s="18">
        <v>2</v>
      </c>
      <c r="X25" s="16">
        <v>2</v>
      </c>
      <c r="Y25" s="16"/>
      <c r="Z25" s="20" t="s">
        <v>12</v>
      </c>
      <c r="AA25" s="177"/>
      <c r="AB25" s="23"/>
      <c r="AC25" s="13" t="s">
        <v>116</v>
      </c>
      <c r="AD25" s="246"/>
    </row>
    <row r="26" spans="1:32" s="38" customFormat="1" ht="25.5" x14ac:dyDescent="0.2">
      <c r="A26" s="14" t="s">
        <v>144</v>
      </c>
      <c r="B26" s="5" t="s">
        <v>29</v>
      </c>
      <c r="C26" s="258">
        <f t="shared" si="15"/>
        <v>10</v>
      </c>
      <c r="D26" s="16">
        <f t="shared" si="16"/>
        <v>6</v>
      </c>
      <c r="E26" s="16" t="str">
        <f t="shared" si="17"/>
        <v/>
      </c>
      <c r="F26" s="16">
        <f t="shared" si="18"/>
        <v>4</v>
      </c>
      <c r="G26" s="15" t="str">
        <f t="shared" si="19"/>
        <v/>
      </c>
      <c r="H26" s="17"/>
      <c r="I26" s="16"/>
      <c r="J26" s="19"/>
      <c r="K26" s="259"/>
      <c r="L26" s="73"/>
      <c r="M26" s="19">
        <v>2</v>
      </c>
      <c r="N26" s="18" t="s">
        <v>14</v>
      </c>
      <c r="O26" s="16"/>
      <c r="P26" s="19"/>
      <c r="Q26" s="18"/>
      <c r="R26" s="20"/>
      <c r="S26" s="177"/>
      <c r="T26" s="21"/>
      <c r="U26" s="261"/>
      <c r="V26" s="73" t="s">
        <v>48</v>
      </c>
      <c r="W26" s="18">
        <v>4</v>
      </c>
      <c r="X26" s="16"/>
      <c r="Y26" s="16">
        <v>4</v>
      </c>
      <c r="Z26" s="20" t="s">
        <v>145</v>
      </c>
      <c r="AA26" s="177"/>
      <c r="AB26" s="23"/>
      <c r="AC26" s="13" t="s">
        <v>80</v>
      </c>
      <c r="AD26" s="246"/>
    </row>
    <row r="27" spans="1:32" s="38" customFormat="1" ht="26.25" thickBot="1" x14ac:dyDescent="0.25">
      <c r="A27" s="40" t="s">
        <v>146</v>
      </c>
      <c r="B27" s="81" t="s">
        <v>147</v>
      </c>
      <c r="C27" s="78" t="str">
        <f t="shared" si="0"/>
        <v/>
      </c>
      <c r="D27" s="79" t="str">
        <f t="shared" si="1"/>
        <v/>
      </c>
      <c r="E27" s="79" t="str">
        <f t="shared" si="2"/>
        <v/>
      </c>
      <c r="F27" s="79" t="str">
        <f t="shared" si="3"/>
        <v/>
      </c>
      <c r="G27" s="194" t="str">
        <f t="shared" si="4"/>
        <v/>
      </c>
      <c r="H27" s="43"/>
      <c r="I27" s="42"/>
      <c r="J27" s="44"/>
      <c r="K27" s="90"/>
      <c r="L27" s="45"/>
      <c r="M27" s="43"/>
      <c r="N27" s="46"/>
      <c r="O27" s="42"/>
      <c r="P27" s="44"/>
      <c r="Q27" s="46"/>
      <c r="R27" s="47"/>
      <c r="S27" s="178"/>
      <c r="T27" s="48"/>
      <c r="U27" s="89"/>
      <c r="V27" s="45"/>
      <c r="W27" s="46"/>
      <c r="X27" s="42"/>
      <c r="Y27" s="42"/>
      <c r="Z27" s="80" t="s">
        <v>33</v>
      </c>
      <c r="AA27" s="184"/>
      <c r="AB27" s="50"/>
      <c r="AC27" s="24" t="s">
        <v>80</v>
      </c>
      <c r="AD27" s="4"/>
    </row>
    <row r="28" spans="1:32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2" customFormat="1" ht="12.75" x14ac:dyDescent="0.2">
      <c r="A29" s="27" t="s">
        <v>25</v>
      </c>
      <c r="B29" s="4"/>
      <c r="C29" s="4"/>
      <c r="D29" s="4"/>
      <c r="E29" s="26" t="s">
        <v>74</v>
      </c>
      <c r="F29" s="26"/>
      <c r="G29" s="26"/>
      <c r="H29" s="4"/>
      <c r="I29" s="4"/>
      <c r="J29" s="4"/>
      <c r="K29" s="4"/>
      <c r="L29" s="4"/>
      <c r="M29" s="4"/>
      <c r="N29" s="4"/>
      <c r="O29" s="4"/>
      <c r="P29" s="4"/>
      <c r="Q29" s="4"/>
      <c r="R29" s="27" t="s">
        <v>75</v>
      </c>
      <c r="S29" s="27"/>
      <c r="T29" s="27"/>
      <c r="U29" s="27"/>
      <c r="V29" s="27"/>
      <c r="W29" s="27"/>
      <c r="X29" s="4"/>
      <c r="Y29" s="4"/>
      <c r="Z29" s="4" t="s">
        <v>76</v>
      </c>
      <c r="AA29" s="4"/>
      <c r="AB29" s="4"/>
      <c r="AC29" s="4"/>
      <c r="AD29" s="4"/>
      <c r="AE29" s="4"/>
      <c r="AF29" s="2"/>
    </row>
  </sheetData>
  <mergeCells count="9">
    <mergeCell ref="X1:AB1"/>
    <mergeCell ref="A4:B4"/>
    <mergeCell ref="AC7:AC8"/>
    <mergeCell ref="A7:A8"/>
    <mergeCell ref="K7:T7"/>
    <mergeCell ref="U7:AB7"/>
    <mergeCell ref="B7:B8"/>
    <mergeCell ref="H7:J7"/>
    <mergeCell ref="C7:G7"/>
  </mergeCells>
  <phoneticPr fontId="6" type="noConversion"/>
  <pageMargins left="0.75" right="0.75" top="0.92" bottom="0.55000000000000004" header="0.5" footer="0.5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"/>
  <sheetViews>
    <sheetView workbookViewId="0">
      <selection activeCell="W9" sqref="W9:Y17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57031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65" t="s">
        <v>9</v>
      </c>
      <c r="Y1" s="265"/>
      <c r="Z1" s="265"/>
      <c r="AA1" s="265"/>
      <c r="AB1" s="26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278" t="s">
        <v>26</v>
      </c>
      <c r="B4" s="278"/>
      <c r="C4" s="26"/>
      <c r="D4" s="51" t="s">
        <v>54</v>
      </c>
      <c r="E4" s="51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95</v>
      </c>
      <c r="AC4" s="25"/>
      <c r="AD4" s="25"/>
    </row>
    <row r="5" spans="1:30" customFormat="1" ht="12.75" x14ac:dyDescent="0.2">
      <c r="A5" s="4"/>
      <c r="B5" s="4"/>
      <c r="C5" s="4"/>
      <c r="D5" s="51" t="s">
        <v>71</v>
      </c>
      <c r="E5" s="26"/>
      <c r="F5" s="26"/>
      <c r="G5" s="26"/>
      <c r="H5" s="28" t="s">
        <v>72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53</v>
      </c>
      <c r="I6" s="4"/>
      <c r="J6" s="4"/>
      <c r="K6" s="4"/>
      <c r="L6" s="4"/>
      <c r="M6" s="100"/>
      <c r="N6" s="100"/>
      <c r="O6" s="100"/>
      <c r="P6" s="100"/>
      <c r="Q6" s="100" t="s">
        <v>73</v>
      </c>
      <c r="R6" s="100"/>
      <c r="S6" s="100"/>
      <c r="T6" s="100"/>
      <c r="U6" s="100"/>
      <c r="V6" s="100"/>
      <c r="W6" s="100"/>
      <c r="X6" s="100"/>
      <c r="Y6" s="100"/>
      <c r="Z6" s="2"/>
      <c r="AA6" s="2"/>
      <c r="AB6" s="2"/>
      <c r="AC6" s="2" t="s">
        <v>97</v>
      </c>
      <c r="AD6" s="26"/>
    </row>
    <row r="7" spans="1:30" customFormat="1" ht="48" customHeight="1" thickBot="1" x14ac:dyDescent="0.25">
      <c r="A7" s="271" t="s">
        <v>6</v>
      </c>
      <c r="B7" s="273" t="s">
        <v>28</v>
      </c>
      <c r="C7" s="275" t="s">
        <v>16</v>
      </c>
      <c r="D7" s="276"/>
      <c r="E7" s="276"/>
      <c r="F7" s="276"/>
      <c r="G7" s="277"/>
      <c r="H7" s="275" t="s">
        <v>7</v>
      </c>
      <c r="I7" s="276"/>
      <c r="J7" s="277"/>
      <c r="K7" s="275" t="s">
        <v>22</v>
      </c>
      <c r="L7" s="276"/>
      <c r="M7" s="276"/>
      <c r="N7" s="276"/>
      <c r="O7" s="276"/>
      <c r="P7" s="276"/>
      <c r="Q7" s="276"/>
      <c r="R7" s="276"/>
      <c r="S7" s="276"/>
      <c r="T7" s="277"/>
      <c r="U7" s="275" t="s">
        <v>23</v>
      </c>
      <c r="V7" s="276"/>
      <c r="W7" s="276"/>
      <c r="X7" s="276"/>
      <c r="Y7" s="276"/>
      <c r="Z7" s="276"/>
      <c r="AA7" s="276"/>
      <c r="AB7" s="277"/>
      <c r="AC7" s="271" t="s">
        <v>17</v>
      </c>
      <c r="AD7" s="4"/>
    </row>
    <row r="8" spans="1:30" customFormat="1" ht="77.25" thickBot="1" x14ac:dyDescent="0.25">
      <c r="A8" s="272"/>
      <c r="B8" s="274"/>
      <c r="C8" s="29" t="s">
        <v>0</v>
      </c>
      <c r="D8" s="30" t="s">
        <v>1</v>
      </c>
      <c r="E8" s="30" t="s">
        <v>2</v>
      </c>
      <c r="F8" s="185" t="s">
        <v>3</v>
      </c>
      <c r="G8" s="168" t="s">
        <v>96</v>
      </c>
      <c r="H8" s="32" t="s">
        <v>1</v>
      </c>
      <c r="I8" s="30" t="s">
        <v>2</v>
      </c>
      <c r="J8" s="31" t="s">
        <v>3</v>
      </c>
      <c r="K8" s="84" t="s">
        <v>67</v>
      </c>
      <c r="L8" s="84" t="s">
        <v>68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8" t="s">
        <v>96</v>
      </c>
      <c r="T8" s="31" t="s">
        <v>5</v>
      </c>
      <c r="U8" s="84" t="s">
        <v>67</v>
      </c>
      <c r="V8" s="84" t="s">
        <v>68</v>
      </c>
      <c r="W8" s="34" t="s">
        <v>1</v>
      </c>
      <c r="X8" s="30" t="s">
        <v>2</v>
      </c>
      <c r="Y8" s="30" t="s">
        <v>3</v>
      </c>
      <c r="Z8" s="30" t="s">
        <v>4</v>
      </c>
      <c r="AA8" s="168" t="s">
        <v>96</v>
      </c>
      <c r="AB8" s="31" t="s">
        <v>5</v>
      </c>
      <c r="AC8" s="272"/>
      <c r="AD8" s="4"/>
    </row>
    <row r="9" spans="1:30" customFormat="1" ht="12.75" x14ac:dyDescent="0.2">
      <c r="A9" s="49" t="s">
        <v>78</v>
      </c>
      <c r="B9" s="5" t="s">
        <v>29</v>
      </c>
      <c r="C9" s="6">
        <f>IF(SUM(D9,E9,F9,G9) &lt;&gt; 0,SUM(D9,E9,F9,G9),"")</f>
        <v>12</v>
      </c>
      <c r="D9" s="7">
        <f>IF(SUM(H9,M9,W9) &lt;&gt; 0,SUM(H9,M9,W9),"")</f>
        <v>6</v>
      </c>
      <c r="E9" s="7" t="str">
        <f>IF(SUM(I9,O9,X9) &lt;&gt; 0,SUM(I9,O9,X9),"")</f>
        <v/>
      </c>
      <c r="F9" s="7">
        <f>IF(SUM(J9,P9,Y9) &lt;&gt; 0,SUM(J9,P9,Y9),"")</f>
        <v>4</v>
      </c>
      <c r="G9" s="5">
        <f>IF(SUM(S9,AA9) &lt;&gt; 0,SUM(S9,AA9),"")</f>
        <v>2</v>
      </c>
      <c r="H9" s="61"/>
      <c r="I9" s="62"/>
      <c r="J9" s="63"/>
      <c r="K9" s="58"/>
      <c r="L9" s="58"/>
      <c r="M9" s="64">
        <v>2</v>
      </c>
      <c r="N9" s="65" t="s">
        <v>14</v>
      </c>
      <c r="O9" s="62"/>
      <c r="P9" s="63"/>
      <c r="Q9" s="65"/>
      <c r="R9" s="74"/>
      <c r="S9" s="175"/>
      <c r="T9" s="66"/>
      <c r="U9" s="87"/>
      <c r="V9" s="75">
        <v>1</v>
      </c>
      <c r="W9" s="9">
        <v>4</v>
      </c>
      <c r="X9" s="59"/>
      <c r="Y9" s="7">
        <v>4</v>
      </c>
      <c r="Z9" s="11"/>
      <c r="AA9" s="10">
        <v>2</v>
      </c>
      <c r="AB9" s="66" t="s">
        <v>13</v>
      </c>
      <c r="AC9" s="58" t="s">
        <v>45</v>
      </c>
      <c r="AD9" s="4"/>
    </row>
    <row r="10" spans="1:30" s="38" customFormat="1" ht="12.75" x14ac:dyDescent="0.2">
      <c r="A10" s="49" t="s">
        <v>79</v>
      </c>
      <c r="B10" s="15" t="s">
        <v>30</v>
      </c>
      <c r="C10" s="6">
        <f>IF(SUM(D10,E10,F10,G10) &lt;&gt; 0,SUM(D10,E10,F10,G10),"")</f>
        <v>14</v>
      </c>
      <c r="D10" s="7">
        <f>IF(SUM(H10,M10,W10) &lt;&gt; 0,SUM(H10,M10,W10),"")</f>
        <v>6</v>
      </c>
      <c r="E10" s="7">
        <f>IF(SUM(I10,O10,X10) &lt;&gt; 0,SUM(I10,O10,X10),"")</f>
        <v>4</v>
      </c>
      <c r="F10" s="7">
        <f>IF(SUM(J10,P10,Y10) &lt;&gt; 0,SUM(J10,P10,Y10),"")</f>
        <v>4</v>
      </c>
      <c r="G10" s="5" t="str">
        <f>IF(SUM(S10,AA10) &lt;&gt; 0,SUM(S10,AA10),"")</f>
        <v/>
      </c>
      <c r="H10" s="8">
        <v>2</v>
      </c>
      <c r="I10" s="7"/>
      <c r="J10" s="10"/>
      <c r="K10" s="83"/>
      <c r="L10" s="39">
        <v>1</v>
      </c>
      <c r="M10" s="8">
        <v>4</v>
      </c>
      <c r="N10" s="9"/>
      <c r="O10" s="7">
        <v>4</v>
      </c>
      <c r="P10" s="10">
        <v>4</v>
      </c>
      <c r="Q10" s="9"/>
      <c r="R10" s="56" t="s">
        <v>12</v>
      </c>
      <c r="S10" s="176"/>
      <c r="T10" s="57"/>
      <c r="U10" s="82"/>
      <c r="V10" s="39"/>
      <c r="W10" s="9"/>
      <c r="X10" s="7"/>
      <c r="Y10" s="7"/>
      <c r="Z10" s="11"/>
      <c r="AA10" s="10"/>
      <c r="AB10" s="12"/>
      <c r="AC10" s="52" t="s">
        <v>80</v>
      </c>
      <c r="AD10" s="4"/>
    </row>
    <row r="11" spans="1:30" s="38" customFormat="1" ht="25.5" x14ac:dyDescent="0.2">
      <c r="A11" s="97" t="s">
        <v>81</v>
      </c>
      <c r="B11" s="5" t="s">
        <v>82</v>
      </c>
      <c r="C11" s="6">
        <f t="shared" ref="C11:C19" si="0">IF(SUM(D11,E11,F11,G11) &lt;&gt; 0,SUM(D11,E11,F11,G11),"")</f>
        <v>26</v>
      </c>
      <c r="D11" s="7">
        <f t="shared" ref="D11:D19" si="1">IF(SUM(H11,M11,W11) &lt;&gt; 0,SUM(H11,M11,W11),"")</f>
        <v>10</v>
      </c>
      <c r="E11" s="7" t="str">
        <f t="shared" ref="E11:E19" si="2">IF(SUM(I11,O11,X11) &lt;&gt; 0,SUM(I11,O11,X11),"")</f>
        <v/>
      </c>
      <c r="F11" s="7">
        <f t="shared" ref="F11:F19" si="3">IF(SUM(J11,P11,Y11) &lt;&gt; 0,SUM(J11,P11,Y11),"")</f>
        <v>14</v>
      </c>
      <c r="G11" s="5">
        <f t="shared" ref="G11:G19" si="4">IF(SUM(S11,AA11) &lt;&gt; 0,SUM(S11,AA11),"")</f>
        <v>2</v>
      </c>
      <c r="H11" s="8">
        <v>2</v>
      </c>
      <c r="I11" s="7"/>
      <c r="J11" s="10"/>
      <c r="K11" s="83"/>
      <c r="L11" s="39"/>
      <c r="M11" s="17">
        <v>4</v>
      </c>
      <c r="N11" s="18"/>
      <c r="O11" s="16"/>
      <c r="P11" s="19">
        <v>8</v>
      </c>
      <c r="Q11" s="18"/>
      <c r="R11" s="20"/>
      <c r="S11" s="186">
        <v>2</v>
      </c>
      <c r="T11" s="21" t="s">
        <v>13</v>
      </c>
      <c r="U11" s="82"/>
      <c r="V11" s="39" t="s">
        <v>51</v>
      </c>
      <c r="W11" s="18">
        <v>4</v>
      </c>
      <c r="X11" s="16"/>
      <c r="Y11" s="16">
        <v>6</v>
      </c>
      <c r="Z11" s="56" t="s">
        <v>85</v>
      </c>
      <c r="AA11" s="187"/>
      <c r="AB11" s="23"/>
      <c r="AC11" s="13" t="s">
        <v>37</v>
      </c>
      <c r="AD11" s="4"/>
    </row>
    <row r="12" spans="1:30" s="38" customFormat="1" ht="25.5" x14ac:dyDescent="0.2">
      <c r="A12" s="98" t="s">
        <v>59</v>
      </c>
      <c r="B12" s="15" t="s">
        <v>41</v>
      </c>
      <c r="C12" s="6">
        <f t="shared" si="0"/>
        <v>16</v>
      </c>
      <c r="D12" s="7">
        <f t="shared" si="1"/>
        <v>6</v>
      </c>
      <c r="E12" s="7">
        <f t="shared" si="2"/>
        <v>8</v>
      </c>
      <c r="F12" s="7" t="str">
        <f t="shared" si="3"/>
        <v/>
      </c>
      <c r="G12" s="5">
        <f t="shared" si="4"/>
        <v>2</v>
      </c>
      <c r="H12" s="8">
        <v>2</v>
      </c>
      <c r="I12" s="7"/>
      <c r="J12" s="10"/>
      <c r="K12" s="83"/>
      <c r="L12" s="39" t="s">
        <v>48</v>
      </c>
      <c r="M12" s="8">
        <v>4</v>
      </c>
      <c r="N12" s="9"/>
      <c r="O12" s="7">
        <v>8</v>
      </c>
      <c r="P12" s="10"/>
      <c r="Q12" s="9"/>
      <c r="R12" s="56" t="s">
        <v>48</v>
      </c>
      <c r="S12" s="187">
        <v>2</v>
      </c>
      <c r="T12" s="12" t="s">
        <v>13</v>
      </c>
      <c r="U12" s="88"/>
      <c r="V12" s="39"/>
      <c r="W12" s="9"/>
      <c r="X12" s="7"/>
      <c r="Y12" s="7"/>
      <c r="Z12" s="11"/>
      <c r="AA12" s="10"/>
      <c r="AB12" s="12"/>
      <c r="AC12" s="13" t="s">
        <v>37</v>
      </c>
      <c r="AD12" s="4"/>
    </row>
    <row r="13" spans="1:30" s="38" customFormat="1" ht="25.5" x14ac:dyDescent="0.2">
      <c r="A13" s="98" t="s">
        <v>60</v>
      </c>
      <c r="B13" s="15" t="s">
        <v>41</v>
      </c>
      <c r="C13" s="6">
        <f t="shared" si="0"/>
        <v>16</v>
      </c>
      <c r="D13" s="7">
        <f t="shared" si="1"/>
        <v>6</v>
      </c>
      <c r="E13" s="7">
        <f t="shared" si="2"/>
        <v>8</v>
      </c>
      <c r="F13" s="7" t="str">
        <f t="shared" si="3"/>
        <v/>
      </c>
      <c r="G13" s="5">
        <f t="shared" si="4"/>
        <v>2</v>
      </c>
      <c r="H13" s="8">
        <v>2</v>
      </c>
      <c r="I13" s="7"/>
      <c r="J13" s="10"/>
      <c r="K13" s="83"/>
      <c r="L13" s="39" t="s">
        <v>48</v>
      </c>
      <c r="M13" s="17">
        <v>4</v>
      </c>
      <c r="N13" s="18"/>
      <c r="O13" s="16">
        <v>8</v>
      </c>
      <c r="P13" s="19"/>
      <c r="Q13" s="18"/>
      <c r="R13" s="20" t="s">
        <v>48</v>
      </c>
      <c r="S13" s="186">
        <v>2</v>
      </c>
      <c r="T13" s="21" t="s">
        <v>13</v>
      </c>
      <c r="U13" s="82"/>
      <c r="V13" s="39"/>
      <c r="W13" s="18"/>
      <c r="X13" s="16"/>
      <c r="Y13" s="16"/>
      <c r="Z13" s="22"/>
      <c r="AA13" s="19"/>
      <c r="AB13" s="23"/>
      <c r="AC13" s="13" t="s">
        <v>37</v>
      </c>
      <c r="AD13" s="4"/>
    </row>
    <row r="14" spans="1:30" s="38" customFormat="1" ht="25.5" x14ac:dyDescent="0.2">
      <c r="A14" s="97" t="s">
        <v>83</v>
      </c>
      <c r="B14" s="15" t="s">
        <v>41</v>
      </c>
      <c r="C14" s="6">
        <f t="shared" si="0"/>
        <v>16</v>
      </c>
      <c r="D14" s="7">
        <f t="shared" si="1"/>
        <v>10</v>
      </c>
      <c r="E14" s="7">
        <f t="shared" si="2"/>
        <v>4</v>
      </c>
      <c r="F14" s="7" t="str">
        <f t="shared" si="3"/>
        <v/>
      </c>
      <c r="G14" s="5">
        <f t="shared" si="4"/>
        <v>2</v>
      </c>
      <c r="H14" s="8">
        <v>2</v>
      </c>
      <c r="I14" s="7"/>
      <c r="J14" s="10"/>
      <c r="K14" s="83"/>
      <c r="L14" s="39"/>
      <c r="M14" s="17">
        <v>4</v>
      </c>
      <c r="N14" s="18"/>
      <c r="O14" s="16">
        <v>2</v>
      </c>
      <c r="P14" s="19"/>
      <c r="Q14" s="18"/>
      <c r="R14" s="20" t="s">
        <v>12</v>
      </c>
      <c r="S14" s="177"/>
      <c r="T14" s="21"/>
      <c r="U14" s="82"/>
      <c r="V14" s="39" t="s">
        <v>51</v>
      </c>
      <c r="W14" s="18">
        <v>4</v>
      </c>
      <c r="X14" s="16">
        <v>2</v>
      </c>
      <c r="Y14" s="16"/>
      <c r="Z14" s="56" t="s">
        <v>51</v>
      </c>
      <c r="AA14" s="187">
        <v>2</v>
      </c>
      <c r="AB14" s="23" t="s">
        <v>13</v>
      </c>
      <c r="AC14" s="13" t="s">
        <v>37</v>
      </c>
      <c r="AD14" s="4"/>
    </row>
    <row r="15" spans="1:30" s="38" customFormat="1" ht="25.5" x14ac:dyDescent="0.2">
      <c r="A15" s="97" t="s">
        <v>84</v>
      </c>
      <c r="B15" s="15" t="s">
        <v>41</v>
      </c>
      <c r="C15" s="6">
        <f t="shared" si="0"/>
        <v>16</v>
      </c>
      <c r="D15" s="7">
        <f t="shared" si="1"/>
        <v>10</v>
      </c>
      <c r="E15" s="7">
        <f t="shared" si="2"/>
        <v>4</v>
      </c>
      <c r="F15" s="7" t="str">
        <f t="shared" si="3"/>
        <v/>
      </c>
      <c r="G15" s="5">
        <f t="shared" si="4"/>
        <v>2</v>
      </c>
      <c r="H15" s="8"/>
      <c r="I15" s="7"/>
      <c r="J15" s="10"/>
      <c r="K15" s="83"/>
      <c r="L15" s="39"/>
      <c r="M15" s="17">
        <v>2</v>
      </c>
      <c r="N15" s="18" t="s">
        <v>14</v>
      </c>
      <c r="O15" s="16"/>
      <c r="P15" s="19"/>
      <c r="Q15" s="18"/>
      <c r="R15" s="20"/>
      <c r="S15" s="177"/>
      <c r="T15" s="21"/>
      <c r="U15" s="82"/>
      <c r="V15" s="39">
        <v>1</v>
      </c>
      <c r="W15" s="18">
        <v>8</v>
      </c>
      <c r="X15" s="16">
        <v>4</v>
      </c>
      <c r="Y15" s="16"/>
      <c r="Z15" s="22"/>
      <c r="AA15" s="19">
        <v>2</v>
      </c>
      <c r="AB15" s="23" t="s">
        <v>13</v>
      </c>
      <c r="AC15" s="13" t="s">
        <v>37</v>
      </c>
      <c r="AD15" s="4"/>
    </row>
    <row r="16" spans="1:30" s="38" customFormat="1" ht="12.75" x14ac:dyDescent="0.2">
      <c r="A16" s="97" t="s">
        <v>58</v>
      </c>
      <c r="B16" s="5" t="s">
        <v>31</v>
      </c>
      <c r="C16" s="6">
        <f t="shared" si="0"/>
        <v>6</v>
      </c>
      <c r="D16" s="7">
        <f t="shared" si="1"/>
        <v>4</v>
      </c>
      <c r="E16" s="7" t="str">
        <f t="shared" si="2"/>
        <v/>
      </c>
      <c r="F16" s="7">
        <f t="shared" si="3"/>
        <v>2</v>
      </c>
      <c r="G16" s="5" t="str">
        <f t="shared" si="4"/>
        <v/>
      </c>
      <c r="H16" s="8"/>
      <c r="I16" s="7"/>
      <c r="J16" s="10"/>
      <c r="K16" s="83"/>
      <c r="L16" s="39"/>
      <c r="M16" s="17">
        <v>2</v>
      </c>
      <c r="N16" s="18" t="s">
        <v>14</v>
      </c>
      <c r="O16" s="16"/>
      <c r="P16" s="19"/>
      <c r="Q16" s="18"/>
      <c r="R16" s="20"/>
      <c r="S16" s="177"/>
      <c r="T16" s="21"/>
      <c r="U16" s="82"/>
      <c r="V16" s="39">
        <v>1</v>
      </c>
      <c r="W16" s="18">
        <v>2</v>
      </c>
      <c r="X16" s="16"/>
      <c r="Y16" s="16">
        <v>2</v>
      </c>
      <c r="Z16" s="22" t="s">
        <v>12</v>
      </c>
      <c r="AA16" s="181"/>
      <c r="AB16" s="23"/>
      <c r="AC16" s="13" t="s">
        <v>37</v>
      </c>
      <c r="AD16" s="4"/>
    </row>
    <row r="17" spans="1:34" s="38" customFormat="1" ht="26.25" thickBot="1" x14ac:dyDescent="0.25">
      <c r="A17" s="99" t="s">
        <v>63</v>
      </c>
      <c r="B17" s="81" t="s">
        <v>66</v>
      </c>
      <c r="C17" s="78" t="str">
        <f t="shared" si="0"/>
        <v/>
      </c>
      <c r="D17" s="79" t="str">
        <f t="shared" si="1"/>
        <v/>
      </c>
      <c r="E17" s="79" t="str">
        <f t="shared" si="2"/>
        <v/>
      </c>
      <c r="F17" s="79" t="str">
        <f t="shared" si="3"/>
        <v/>
      </c>
      <c r="G17" s="194" t="str">
        <f t="shared" si="4"/>
        <v/>
      </c>
      <c r="H17" s="43"/>
      <c r="I17" s="42"/>
      <c r="J17" s="44"/>
      <c r="K17" s="90"/>
      <c r="L17" s="45"/>
      <c r="M17" s="43"/>
      <c r="N17" s="46"/>
      <c r="O17" s="42"/>
      <c r="P17" s="44"/>
      <c r="Q17" s="46"/>
      <c r="R17" s="47"/>
      <c r="S17" s="178"/>
      <c r="T17" s="48"/>
      <c r="U17" s="89"/>
      <c r="V17" s="45"/>
      <c r="W17" s="46"/>
      <c r="X17" s="42"/>
      <c r="Y17" s="42"/>
      <c r="Z17" s="47" t="s">
        <v>33</v>
      </c>
      <c r="AA17" s="178"/>
      <c r="AB17" s="50"/>
      <c r="AC17" s="24" t="s">
        <v>37</v>
      </c>
      <c r="AD17" s="4"/>
    </row>
    <row r="18" spans="1:34" customFormat="1" ht="12.75" x14ac:dyDescent="0.2">
      <c r="A18" s="4"/>
      <c r="B18" s="4"/>
      <c r="C18" s="170" t="str">
        <f t="shared" si="0"/>
        <v/>
      </c>
      <c r="D18" s="170" t="str">
        <f t="shared" si="1"/>
        <v/>
      </c>
      <c r="E18" s="170" t="str">
        <f t="shared" si="2"/>
        <v/>
      </c>
      <c r="F18" s="170" t="str">
        <f t="shared" si="3"/>
        <v/>
      </c>
      <c r="G18" s="170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4" customFormat="1" ht="12.75" x14ac:dyDescent="0.2">
      <c r="A19" s="27" t="s">
        <v>25</v>
      </c>
      <c r="B19" s="4"/>
      <c r="C19" s="170" t="str">
        <f t="shared" si="0"/>
        <v/>
      </c>
      <c r="D19" s="170" t="str">
        <f t="shared" si="1"/>
        <v/>
      </c>
      <c r="E19" s="170" t="str">
        <f t="shared" si="2"/>
        <v/>
      </c>
      <c r="F19" s="170" t="str">
        <f t="shared" si="3"/>
        <v/>
      </c>
      <c r="G19" s="170" t="str">
        <f t="shared" si="4"/>
        <v/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7" t="s">
        <v>75</v>
      </c>
      <c r="U19" s="27"/>
      <c r="V19" s="27"/>
      <c r="W19" s="27"/>
      <c r="X19" s="27"/>
      <c r="Y19" s="27"/>
      <c r="Z19" s="4"/>
      <c r="AA19" s="4"/>
      <c r="AB19" s="4"/>
      <c r="AC19" s="4" t="s">
        <v>76</v>
      </c>
      <c r="AD19" s="4"/>
      <c r="AE19" s="4"/>
      <c r="AF19" s="4"/>
      <c r="AG19" s="4"/>
      <c r="AH19" s="2"/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8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zoomScale="80" zoomScaleNormal="80" workbookViewId="0">
      <selection activeCell="J31" sqref="J31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265" t="s">
        <v>9</v>
      </c>
      <c r="Y1" s="265"/>
      <c r="Z1" s="265"/>
      <c r="AA1" s="265"/>
      <c r="AB1" s="265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278" t="s">
        <v>26</v>
      </c>
      <c r="B4" s="278"/>
      <c r="C4" s="26"/>
      <c r="D4" s="51" t="s">
        <v>54</v>
      </c>
      <c r="E4" s="51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95</v>
      </c>
      <c r="AC4" s="25"/>
      <c r="AD4" s="25"/>
    </row>
    <row r="5" spans="1:30" customFormat="1" ht="12.75" x14ac:dyDescent="0.2">
      <c r="A5" s="4"/>
      <c r="B5" s="4"/>
      <c r="C5" s="4"/>
      <c r="D5" s="51" t="s">
        <v>71</v>
      </c>
      <c r="E5" s="26"/>
      <c r="F5" s="26"/>
      <c r="G5" s="26"/>
      <c r="H5" s="28" t="s">
        <v>72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56</v>
      </c>
      <c r="I6" s="4"/>
      <c r="J6" s="4"/>
      <c r="K6" s="4"/>
      <c r="L6" s="4"/>
      <c r="M6" s="100" t="s">
        <v>73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2"/>
      <c r="AA6" s="2"/>
      <c r="AB6" s="2" t="s">
        <v>97</v>
      </c>
      <c r="AC6" s="2"/>
      <c r="AD6" s="26"/>
    </row>
    <row r="7" spans="1:30" customFormat="1" ht="39.75" customHeight="1" thickBot="1" x14ac:dyDescent="0.25">
      <c r="A7" s="271" t="s">
        <v>6</v>
      </c>
      <c r="B7" s="273" t="s">
        <v>28</v>
      </c>
      <c r="C7" s="275" t="s">
        <v>16</v>
      </c>
      <c r="D7" s="276"/>
      <c r="E7" s="276"/>
      <c r="F7" s="276"/>
      <c r="G7" s="277"/>
      <c r="H7" s="275" t="s">
        <v>7</v>
      </c>
      <c r="I7" s="276"/>
      <c r="J7" s="277"/>
      <c r="K7" s="275" t="s">
        <v>22</v>
      </c>
      <c r="L7" s="276"/>
      <c r="M7" s="276"/>
      <c r="N7" s="276"/>
      <c r="O7" s="276"/>
      <c r="P7" s="276"/>
      <c r="Q7" s="276"/>
      <c r="R7" s="276"/>
      <c r="S7" s="276"/>
      <c r="T7" s="277"/>
      <c r="U7" s="275" t="s">
        <v>23</v>
      </c>
      <c r="V7" s="276"/>
      <c r="W7" s="276"/>
      <c r="X7" s="276"/>
      <c r="Y7" s="276"/>
      <c r="Z7" s="276"/>
      <c r="AA7" s="276"/>
      <c r="AB7" s="277"/>
      <c r="AC7" s="271" t="s">
        <v>17</v>
      </c>
      <c r="AD7" s="4"/>
    </row>
    <row r="8" spans="1:30" customFormat="1" ht="77.25" thickBot="1" x14ac:dyDescent="0.25">
      <c r="A8" s="272"/>
      <c r="B8" s="274"/>
      <c r="C8" s="29" t="s">
        <v>0</v>
      </c>
      <c r="D8" s="30" t="s">
        <v>1</v>
      </c>
      <c r="E8" s="30" t="s">
        <v>2</v>
      </c>
      <c r="F8" s="185" t="s">
        <v>3</v>
      </c>
      <c r="G8" s="168" t="s">
        <v>96</v>
      </c>
      <c r="H8" s="32" t="s">
        <v>1</v>
      </c>
      <c r="I8" s="30" t="s">
        <v>2</v>
      </c>
      <c r="J8" s="31" t="s">
        <v>3</v>
      </c>
      <c r="K8" s="84" t="s">
        <v>67</v>
      </c>
      <c r="L8" s="84" t="s">
        <v>68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8" t="s">
        <v>96</v>
      </c>
      <c r="T8" s="31" t="s">
        <v>5</v>
      </c>
      <c r="U8" s="84" t="s">
        <v>67</v>
      </c>
      <c r="V8" s="84" t="s">
        <v>68</v>
      </c>
      <c r="W8" s="34" t="s">
        <v>1</v>
      </c>
      <c r="X8" s="30" t="s">
        <v>2</v>
      </c>
      <c r="Y8" s="30" t="s">
        <v>3</v>
      </c>
      <c r="Z8" s="30" t="s">
        <v>4</v>
      </c>
      <c r="AA8" s="168" t="s">
        <v>96</v>
      </c>
      <c r="AB8" s="31" t="s">
        <v>5</v>
      </c>
      <c r="AC8" s="272"/>
      <c r="AD8" s="4"/>
    </row>
    <row r="9" spans="1:30" customFormat="1" ht="25.5" x14ac:dyDescent="0.2">
      <c r="A9" s="60" t="s">
        <v>86</v>
      </c>
      <c r="B9" s="160">
        <v>340</v>
      </c>
      <c r="C9" s="161"/>
      <c r="D9" s="59"/>
      <c r="E9" s="59"/>
      <c r="F9" s="59"/>
      <c r="G9" s="195"/>
      <c r="H9" s="163"/>
      <c r="I9" s="59"/>
      <c r="J9" s="162"/>
      <c r="K9" s="164"/>
      <c r="L9" s="164"/>
      <c r="M9" s="165"/>
      <c r="N9" s="166"/>
      <c r="O9" s="59"/>
      <c r="P9" s="162"/>
      <c r="Q9" s="166"/>
      <c r="R9" s="113" t="s">
        <v>12</v>
      </c>
      <c r="S9" s="171"/>
      <c r="T9" s="55"/>
      <c r="U9" s="167"/>
      <c r="V9" s="164"/>
      <c r="W9" s="166"/>
      <c r="X9" s="59"/>
      <c r="Y9" s="59"/>
      <c r="Z9" s="59"/>
      <c r="AA9" s="162"/>
      <c r="AB9" s="55"/>
      <c r="AC9" s="58" t="s">
        <v>77</v>
      </c>
      <c r="AD9" s="4"/>
    </row>
    <row r="10" spans="1:30" s="127" customFormat="1" ht="29.25" customHeight="1" x14ac:dyDescent="0.2">
      <c r="A10" s="151" t="s">
        <v>90</v>
      </c>
      <c r="B10" s="112" t="s">
        <v>41</v>
      </c>
      <c r="C10" s="120">
        <f>IF(SUM(D10,E10,F10,G10) &lt;&gt; 0,SUM(D10,E10,F10,G10),"")</f>
        <v>16</v>
      </c>
      <c r="D10" s="115">
        <f>IF(SUM(H10,M10,W10) &lt;&gt; 0,SUM(H10,M10,W10),"")</f>
        <v>6</v>
      </c>
      <c r="E10" s="115">
        <f>IF(SUM(I10,O10,X10) &lt;&gt; 0,SUM(I10,O10,X10),"")</f>
        <v>8</v>
      </c>
      <c r="F10" s="115" t="str">
        <f>IF(SUM(J10,P10,Y10) &lt;&gt; 0,SUM(J10,P10,Y10),"")</f>
        <v/>
      </c>
      <c r="G10" s="112">
        <f>IF(SUM(S10,AA10) &lt;&gt; 0,SUM(S10,AA10),"")</f>
        <v>2</v>
      </c>
      <c r="H10" s="121">
        <v>2</v>
      </c>
      <c r="I10" s="115"/>
      <c r="J10" s="122"/>
      <c r="K10" s="123"/>
      <c r="L10" s="123"/>
      <c r="M10" s="128">
        <v>2</v>
      </c>
      <c r="N10" s="129"/>
      <c r="O10" s="130">
        <v>2</v>
      </c>
      <c r="P10" s="131"/>
      <c r="Q10" s="129"/>
      <c r="R10" s="132" t="s">
        <v>12</v>
      </c>
      <c r="S10" s="172"/>
      <c r="T10" s="133"/>
      <c r="U10" s="134"/>
      <c r="V10" s="123" t="s">
        <v>48</v>
      </c>
      <c r="W10" s="129">
        <v>2</v>
      </c>
      <c r="X10" s="130">
        <v>6</v>
      </c>
      <c r="Y10" s="130"/>
      <c r="Z10" s="135" t="s">
        <v>48</v>
      </c>
      <c r="AA10" s="131">
        <v>2</v>
      </c>
      <c r="AB10" s="136" t="s">
        <v>13</v>
      </c>
      <c r="AC10" s="137" t="s">
        <v>37</v>
      </c>
      <c r="AD10" s="117"/>
    </row>
    <row r="11" spans="1:30" s="118" customFormat="1" ht="12.75" x14ac:dyDescent="0.2">
      <c r="A11" s="152" t="s">
        <v>87</v>
      </c>
      <c r="B11" s="119" t="s">
        <v>29</v>
      </c>
      <c r="C11" s="120">
        <f t="shared" ref="C11:C19" si="0">IF(SUM(D11,E11,F11,G11) &lt;&gt; 0,SUM(D11,E11,F11,G11),"")</f>
        <v>10</v>
      </c>
      <c r="D11" s="115" t="str">
        <f t="shared" ref="D11:D19" si="1">IF(SUM(H11,M11,W11) &lt;&gt; 0,SUM(H11,M11,W11),"")</f>
        <v/>
      </c>
      <c r="E11" s="115">
        <f t="shared" ref="E11:E19" si="2">IF(SUM(I11,O11,X11) &lt;&gt; 0,SUM(I11,O11,X11),"")</f>
        <v>10</v>
      </c>
      <c r="F11" s="115" t="str">
        <f t="shared" ref="F11:F19" si="3">IF(SUM(J11,P11,Y11) &lt;&gt; 0,SUM(J11,P11,Y11),"")</f>
        <v/>
      </c>
      <c r="G11" s="112" t="str">
        <f t="shared" ref="G11:G19" si="4">IF(SUM(S11,AA11) &lt;&gt; 0,SUM(S11,AA11),"")</f>
        <v/>
      </c>
      <c r="H11" s="153"/>
      <c r="I11" s="154">
        <v>2</v>
      </c>
      <c r="J11" s="155"/>
      <c r="K11" s="156"/>
      <c r="L11" s="157">
        <v>1</v>
      </c>
      <c r="M11" s="158"/>
      <c r="N11" s="159"/>
      <c r="O11" s="154">
        <v>8</v>
      </c>
      <c r="P11" s="155"/>
      <c r="Q11" s="159"/>
      <c r="R11" s="124" t="s">
        <v>33</v>
      </c>
      <c r="S11" s="155"/>
      <c r="T11" s="138"/>
      <c r="U11" s="134"/>
      <c r="V11" s="123"/>
      <c r="W11" s="114"/>
      <c r="X11" s="130"/>
      <c r="Y11" s="115"/>
      <c r="Z11" s="116"/>
      <c r="AA11" s="183"/>
      <c r="AB11" s="136"/>
      <c r="AC11" s="137" t="s">
        <v>37</v>
      </c>
      <c r="AD11" s="117"/>
    </row>
    <row r="12" spans="1:30" s="127" customFormat="1" ht="31.5" customHeight="1" x14ac:dyDescent="0.2">
      <c r="A12" s="151" t="s">
        <v>91</v>
      </c>
      <c r="B12" s="112" t="s">
        <v>32</v>
      </c>
      <c r="C12" s="120">
        <f t="shared" si="0"/>
        <v>14</v>
      </c>
      <c r="D12" s="115">
        <f t="shared" si="1"/>
        <v>8</v>
      </c>
      <c r="E12" s="115">
        <f t="shared" si="2"/>
        <v>4</v>
      </c>
      <c r="F12" s="115" t="str">
        <f t="shared" si="3"/>
        <v/>
      </c>
      <c r="G12" s="112">
        <f t="shared" si="4"/>
        <v>2</v>
      </c>
      <c r="H12" s="121">
        <v>2</v>
      </c>
      <c r="I12" s="115"/>
      <c r="J12" s="122"/>
      <c r="K12" s="123"/>
      <c r="L12" s="123">
        <v>1</v>
      </c>
      <c r="M12" s="121">
        <v>6</v>
      </c>
      <c r="N12" s="114"/>
      <c r="O12" s="115">
        <v>4</v>
      </c>
      <c r="P12" s="122"/>
      <c r="Q12" s="114"/>
      <c r="R12" s="124"/>
      <c r="S12" s="155">
        <v>2</v>
      </c>
      <c r="T12" s="138" t="s">
        <v>13</v>
      </c>
      <c r="U12" s="134"/>
      <c r="V12" s="123"/>
      <c r="W12" s="114"/>
      <c r="X12" s="115"/>
      <c r="Y12" s="115"/>
      <c r="Z12" s="116"/>
      <c r="AA12" s="183"/>
      <c r="AB12" s="125"/>
      <c r="AC12" s="137" t="s">
        <v>37</v>
      </c>
      <c r="AD12" s="117"/>
    </row>
    <row r="13" spans="1:30" s="127" customFormat="1" ht="32.25" customHeight="1" x14ac:dyDescent="0.2">
      <c r="A13" s="151" t="s">
        <v>92</v>
      </c>
      <c r="B13" s="112" t="s">
        <v>41</v>
      </c>
      <c r="C13" s="120">
        <f t="shared" si="0"/>
        <v>16</v>
      </c>
      <c r="D13" s="115">
        <f t="shared" si="1"/>
        <v>8</v>
      </c>
      <c r="E13" s="115">
        <f t="shared" si="2"/>
        <v>6</v>
      </c>
      <c r="F13" s="115" t="str">
        <f t="shared" si="3"/>
        <v/>
      </c>
      <c r="G13" s="112">
        <f t="shared" si="4"/>
        <v>2</v>
      </c>
      <c r="H13" s="121">
        <v>2</v>
      </c>
      <c r="I13" s="115"/>
      <c r="J13" s="122"/>
      <c r="K13" s="123"/>
      <c r="L13" s="123" t="s">
        <v>51</v>
      </c>
      <c r="M13" s="128">
        <v>6</v>
      </c>
      <c r="N13" s="129"/>
      <c r="O13" s="130">
        <v>6</v>
      </c>
      <c r="P13" s="131"/>
      <c r="Q13" s="129"/>
      <c r="R13" s="132" t="s">
        <v>51</v>
      </c>
      <c r="S13" s="196">
        <v>2</v>
      </c>
      <c r="T13" s="133" t="s">
        <v>13</v>
      </c>
      <c r="U13" s="134"/>
      <c r="V13" s="123"/>
      <c r="W13" s="129"/>
      <c r="X13" s="130"/>
      <c r="Y13" s="130"/>
      <c r="Z13" s="135"/>
      <c r="AA13" s="182"/>
      <c r="AB13" s="136"/>
      <c r="AC13" s="137" t="s">
        <v>37</v>
      </c>
      <c r="AD13" s="117"/>
    </row>
    <row r="14" spans="1:30" s="127" customFormat="1" ht="12.75" x14ac:dyDescent="0.2">
      <c r="A14" s="151" t="s">
        <v>93</v>
      </c>
      <c r="B14" s="119" t="s">
        <v>31</v>
      </c>
      <c r="C14" s="120">
        <f t="shared" si="0"/>
        <v>6</v>
      </c>
      <c r="D14" s="115">
        <f t="shared" si="1"/>
        <v>4</v>
      </c>
      <c r="E14" s="115">
        <f t="shared" si="2"/>
        <v>2</v>
      </c>
      <c r="F14" s="115" t="str">
        <f t="shared" si="3"/>
        <v/>
      </c>
      <c r="G14" s="112" t="str">
        <f t="shared" si="4"/>
        <v/>
      </c>
      <c r="H14" s="121">
        <v>2</v>
      </c>
      <c r="I14" s="115"/>
      <c r="J14" s="122"/>
      <c r="K14" s="123"/>
      <c r="L14" s="123">
        <v>1</v>
      </c>
      <c r="M14" s="128">
        <v>2</v>
      </c>
      <c r="N14" s="129"/>
      <c r="O14" s="130">
        <v>2</v>
      </c>
      <c r="P14" s="131"/>
      <c r="Q14" s="129"/>
      <c r="R14" s="132" t="s">
        <v>12</v>
      </c>
      <c r="S14" s="196"/>
      <c r="T14" s="133"/>
      <c r="U14" s="134"/>
      <c r="V14" s="123"/>
      <c r="W14" s="129"/>
      <c r="X14" s="130"/>
      <c r="Y14" s="130"/>
      <c r="Z14" s="135"/>
      <c r="AA14" s="182"/>
      <c r="AB14" s="136"/>
      <c r="AC14" s="137" t="s">
        <v>37</v>
      </c>
      <c r="AD14" s="117"/>
    </row>
    <row r="15" spans="1:30" s="127" customFormat="1" ht="12.75" x14ac:dyDescent="0.2">
      <c r="A15" s="151" t="s">
        <v>94</v>
      </c>
      <c r="B15" s="112" t="s">
        <v>30</v>
      </c>
      <c r="C15" s="120">
        <f t="shared" si="0"/>
        <v>8</v>
      </c>
      <c r="D15" s="115">
        <f t="shared" si="1"/>
        <v>6</v>
      </c>
      <c r="E15" s="115">
        <f t="shared" si="2"/>
        <v>2</v>
      </c>
      <c r="F15" s="115" t="str">
        <f t="shared" si="3"/>
        <v/>
      </c>
      <c r="G15" s="112" t="str">
        <f t="shared" si="4"/>
        <v/>
      </c>
      <c r="H15" s="121"/>
      <c r="I15" s="115"/>
      <c r="J15" s="122"/>
      <c r="K15" s="123"/>
      <c r="L15" s="123"/>
      <c r="M15" s="121">
        <v>2</v>
      </c>
      <c r="N15" s="114" t="s">
        <v>14</v>
      </c>
      <c r="O15" s="115"/>
      <c r="P15" s="122"/>
      <c r="Q15" s="114"/>
      <c r="R15" s="124"/>
      <c r="S15" s="173"/>
      <c r="T15" s="138"/>
      <c r="U15" s="134"/>
      <c r="V15" s="123">
        <v>1</v>
      </c>
      <c r="W15" s="114">
        <v>4</v>
      </c>
      <c r="X15" s="115">
        <v>2</v>
      </c>
      <c r="Y15" s="115"/>
      <c r="Z15" s="116" t="s">
        <v>33</v>
      </c>
      <c r="AA15" s="183"/>
      <c r="AB15" s="125"/>
      <c r="AC15" s="137" t="s">
        <v>37</v>
      </c>
      <c r="AD15" s="117"/>
    </row>
    <row r="16" spans="1:30" s="127" customFormat="1" ht="12.75" x14ac:dyDescent="0.2">
      <c r="A16" s="152" t="s">
        <v>88</v>
      </c>
      <c r="B16" s="112" t="s">
        <v>30</v>
      </c>
      <c r="C16" s="120">
        <f t="shared" si="0"/>
        <v>8</v>
      </c>
      <c r="D16" s="115" t="str">
        <f t="shared" si="1"/>
        <v/>
      </c>
      <c r="E16" s="115">
        <f t="shared" si="2"/>
        <v>8</v>
      </c>
      <c r="F16" s="115" t="str">
        <f t="shared" si="3"/>
        <v/>
      </c>
      <c r="G16" s="112" t="str">
        <f t="shared" si="4"/>
        <v/>
      </c>
      <c r="H16" s="121"/>
      <c r="I16" s="115"/>
      <c r="J16" s="122"/>
      <c r="K16" s="123"/>
      <c r="L16" s="123"/>
      <c r="M16" s="121"/>
      <c r="N16" s="114"/>
      <c r="O16" s="115">
        <v>2</v>
      </c>
      <c r="P16" s="122" t="s">
        <v>14</v>
      </c>
      <c r="Q16" s="114"/>
      <c r="R16" s="124"/>
      <c r="S16" s="173"/>
      <c r="T16" s="125"/>
      <c r="U16" s="126"/>
      <c r="V16" s="123"/>
      <c r="W16" s="114"/>
      <c r="X16" s="115">
        <v>6</v>
      </c>
      <c r="Y16" s="115"/>
      <c r="Z16" s="116" t="s">
        <v>33</v>
      </c>
      <c r="AA16" s="183"/>
      <c r="AB16" s="125"/>
      <c r="AC16" s="137" t="s">
        <v>37</v>
      </c>
      <c r="AD16" s="117"/>
    </row>
    <row r="17" spans="1:30" s="127" customFormat="1" ht="26.25" thickBot="1" x14ac:dyDescent="0.25">
      <c r="A17" s="139" t="s">
        <v>61</v>
      </c>
      <c r="B17" s="140" t="s">
        <v>89</v>
      </c>
      <c r="C17" s="191" t="str">
        <f t="shared" si="0"/>
        <v/>
      </c>
      <c r="D17" s="192" t="str">
        <f t="shared" si="1"/>
        <v/>
      </c>
      <c r="E17" s="192" t="str">
        <f t="shared" si="2"/>
        <v/>
      </c>
      <c r="F17" s="192" t="str">
        <f t="shared" si="3"/>
        <v/>
      </c>
      <c r="G17" s="193" t="str">
        <f t="shared" si="4"/>
        <v/>
      </c>
      <c r="H17" s="142"/>
      <c r="I17" s="141"/>
      <c r="J17" s="143"/>
      <c r="K17" s="144"/>
      <c r="L17" s="145"/>
      <c r="M17" s="142"/>
      <c r="N17" s="146"/>
      <c r="O17" s="141"/>
      <c r="P17" s="143"/>
      <c r="Q17" s="146"/>
      <c r="R17" s="147"/>
      <c r="S17" s="174"/>
      <c r="T17" s="148"/>
      <c r="U17" s="149"/>
      <c r="V17" s="145"/>
      <c r="W17" s="146"/>
      <c r="X17" s="141"/>
      <c r="Y17" s="141"/>
      <c r="Z17" s="147" t="s">
        <v>33</v>
      </c>
      <c r="AA17" s="174"/>
      <c r="AB17" s="150"/>
      <c r="AC17" s="137" t="s">
        <v>37</v>
      </c>
      <c r="AD17" s="117"/>
    </row>
    <row r="18" spans="1:30" customFormat="1" ht="12.75" x14ac:dyDescent="0.2">
      <c r="A18" s="4"/>
      <c r="B18" s="4"/>
      <c r="C18" s="189" t="str">
        <f t="shared" si="0"/>
        <v/>
      </c>
      <c r="D18" s="189" t="str">
        <f t="shared" si="1"/>
        <v/>
      </c>
      <c r="E18" s="189" t="str">
        <f t="shared" si="2"/>
        <v/>
      </c>
      <c r="F18" s="189" t="str">
        <f t="shared" si="3"/>
        <v/>
      </c>
      <c r="G18" s="189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customFormat="1" ht="12.75" x14ac:dyDescent="0.2">
      <c r="A19" s="27" t="s">
        <v>25</v>
      </c>
      <c r="B19" s="4"/>
      <c r="C19" s="189" t="str">
        <f t="shared" si="0"/>
        <v/>
      </c>
      <c r="D19" s="189" t="str">
        <f t="shared" si="1"/>
        <v/>
      </c>
      <c r="E19" s="189" t="str">
        <f t="shared" si="2"/>
        <v/>
      </c>
      <c r="F19" s="189" t="str">
        <f t="shared" si="3"/>
        <v/>
      </c>
      <c r="G19" s="189" t="str">
        <f t="shared" si="4"/>
        <v/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7" t="s">
        <v>75</v>
      </c>
      <c r="U19" s="27"/>
      <c r="V19" s="27"/>
      <c r="W19" s="27"/>
      <c r="X19" s="27"/>
      <c r="Y19" s="27"/>
      <c r="Z19" s="4"/>
      <c r="AA19" s="4"/>
      <c r="AB19" s="4" t="s">
        <v>76</v>
      </c>
      <c r="AC19" s="4"/>
      <c r="AD19" s="4"/>
    </row>
    <row r="20" spans="1:30" x14ac:dyDescent="0.2">
      <c r="C20" s="190"/>
      <c r="D20" s="190"/>
      <c r="E20" s="190"/>
      <c r="F20" s="190"/>
      <c r="G20" s="190"/>
    </row>
  </sheetData>
  <mergeCells count="9">
    <mergeCell ref="AC7:AC8"/>
    <mergeCell ref="X1:AB1"/>
    <mergeCell ref="A4:B4"/>
    <mergeCell ref="A7:A8"/>
    <mergeCell ref="B7:B8"/>
    <mergeCell ref="K7:T7"/>
    <mergeCell ref="U7:AB7"/>
    <mergeCell ref="H7:J7"/>
    <mergeCell ref="C7:G7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курс </vt:lpstr>
      <vt:lpstr>2 курс</vt:lpstr>
      <vt:lpstr>3 курс БТПиП</vt:lpstr>
      <vt:lpstr>4 курс ТСК</vt:lpstr>
      <vt:lpstr>5 курс ТСК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2023-06-09T12:37:53Z</cp:lastPrinted>
  <dcterms:created xsi:type="dcterms:W3CDTF">2003-04-23T15:08:56Z</dcterms:created>
  <dcterms:modified xsi:type="dcterms:W3CDTF">2023-10-06T08:38:15Z</dcterms:modified>
</cp:coreProperties>
</file>