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9720" windowHeight="7320"/>
  </bookViews>
  <sheets>
    <sheet name="1 курс 3++" sheetId="7" r:id="rId1"/>
    <sheet name="2 курс 3++" sheetId="2" r:id="rId2"/>
    <sheet name="3 курс ++" sheetId="3" r:id="rId3"/>
    <sheet name="4 курс++" sheetId="6" r:id="rId4"/>
    <sheet name="5 курс++" sheetId="5" r:id="rId5"/>
  </sheets>
  <calcPr calcId="145621"/>
</workbook>
</file>

<file path=xl/calcChain.xml><?xml version="1.0" encoding="utf-8"?>
<calcChain xmlns="http://schemas.openxmlformats.org/spreadsheetml/2006/main">
  <c r="H22" i="7" l="1"/>
  <c r="G22" i="7"/>
  <c r="F22" i="7"/>
  <c r="D22" i="7" s="1"/>
  <c r="E22" i="7"/>
  <c r="H9" i="7"/>
  <c r="G9" i="7"/>
  <c r="F9" i="7"/>
  <c r="E9" i="7"/>
  <c r="D9" i="7" l="1"/>
  <c r="D12" i="5"/>
  <c r="E12" i="5"/>
  <c r="F12" i="5"/>
  <c r="G12" i="5"/>
  <c r="D11" i="5"/>
  <c r="E11" i="5"/>
  <c r="F11" i="5"/>
  <c r="G11" i="5"/>
  <c r="G10" i="5"/>
  <c r="F10" i="5"/>
  <c r="E10" i="5"/>
  <c r="D10" i="5"/>
  <c r="G9" i="5"/>
  <c r="F9" i="5"/>
  <c r="E9" i="5"/>
  <c r="D9" i="5"/>
  <c r="D13" i="3"/>
  <c r="E13" i="3"/>
  <c r="F13" i="3"/>
  <c r="G13" i="3"/>
  <c r="D14" i="3"/>
  <c r="E14" i="3"/>
  <c r="F14" i="3"/>
  <c r="G14" i="3"/>
  <c r="D17" i="2"/>
  <c r="E17" i="2"/>
  <c r="F17" i="2"/>
  <c r="G17" i="2"/>
  <c r="C11" i="5" l="1"/>
  <c r="C10" i="5"/>
  <c r="C12" i="5"/>
  <c r="C9" i="5"/>
  <c r="C14" i="3"/>
  <c r="C13" i="3"/>
  <c r="C17" i="2"/>
  <c r="D22" i="2"/>
  <c r="E22" i="2"/>
  <c r="F22" i="2"/>
  <c r="G22" i="2"/>
  <c r="D11" i="2"/>
  <c r="E11" i="2"/>
  <c r="F11" i="2"/>
  <c r="G11" i="2"/>
  <c r="D12" i="2"/>
  <c r="E12" i="2"/>
  <c r="F12" i="2"/>
  <c r="G12" i="2"/>
  <c r="C22" i="2" l="1"/>
  <c r="C12" i="2"/>
  <c r="C11" i="2"/>
  <c r="E12" i="7" l="1"/>
  <c r="F12" i="7"/>
  <c r="G12" i="7"/>
  <c r="H12" i="7"/>
  <c r="D12" i="7" l="1"/>
  <c r="G9" i="6"/>
  <c r="F9" i="6"/>
  <c r="E9" i="6"/>
  <c r="D9" i="6"/>
  <c r="D11" i="6"/>
  <c r="E11" i="6"/>
  <c r="F11" i="6"/>
  <c r="G11" i="6"/>
  <c r="D12" i="6"/>
  <c r="E12" i="6"/>
  <c r="F12" i="6"/>
  <c r="G12" i="6"/>
  <c r="D13" i="6"/>
  <c r="E13" i="6"/>
  <c r="F13" i="6"/>
  <c r="G13" i="6"/>
  <c r="D14" i="6"/>
  <c r="E14" i="6"/>
  <c r="F14" i="6"/>
  <c r="G14" i="6"/>
  <c r="D15" i="6"/>
  <c r="E15" i="6"/>
  <c r="F15" i="6"/>
  <c r="G15" i="6"/>
  <c r="D16" i="6"/>
  <c r="E16" i="6"/>
  <c r="F16" i="6"/>
  <c r="G16" i="6"/>
  <c r="D17" i="6"/>
  <c r="E17" i="6"/>
  <c r="F17" i="6"/>
  <c r="G17" i="6"/>
  <c r="D18" i="6"/>
  <c r="E18" i="6"/>
  <c r="F18" i="6"/>
  <c r="G18" i="6"/>
  <c r="D10" i="6"/>
  <c r="E10" i="6"/>
  <c r="F10" i="6"/>
  <c r="G10" i="6"/>
  <c r="D23" i="3"/>
  <c r="E23" i="3"/>
  <c r="F23" i="3"/>
  <c r="G23" i="3"/>
  <c r="D18" i="3"/>
  <c r="E18" i="3"/>
  <c r="F18" i="3"/>
  <c r="G18" i="3"/>
  <c r="D19" i="3"/>
  <c r="E19" i="3"/>
  <c r="F19" i="3"/>
  <c r="G19" i="3"/>
  <c r="D20" i="3"/>
  <c r="E20" i="3"/>
  <c r="F20" i="3"/>
  <c r="G20" i="3"/>
  <c r="D21" i="3"/>
  <c r="E21" i="3"/>
  <c r="F21" i="3"/>
  <c r="G21" i="3"/>
  <c r="D22" i="3"/>
  <c r="E22" i="3"/>
  <c r="F22" i="3"/>
  <c r="G22" i="3"/>
  <c r="D13" i="2"/>
  <c r="E13" i="2"/>
  <c r="F13" i="2"/>
  <c r="G13" i="2"/>
  <c r="D14" i="2"/>
  <c r="E14" i="2"/>
  <c r="F14" i="2"/>
  <c r="G14" i="2"/>
  <c r="D15" i="2"/>
  <c r="E15" i="2"/>
  <c r="F15" i="2"/>
  <c r="G15" i="2"/>
  <c r="D16" i="2"/>
  <c r="E16" i="2"/>
  <c r="F16" i="2"/>
  <c r="G16" i="2"/>
  <c r="D18" i="2"/>
  <c r="E18" i="2"/>
  <c r="F18" i="2"/>
  <c r="G18" i="2"/>
  <c r="D19" i="2"/>
  <c r="E19" i="2"/>
  <c r="F19" i="2"/>
  <c r="G19" i="2"/>
  <c r="D20" i="2"/>
  <c r="E20" i="2"/>
  <c r="F20" i="2"/>
  <c r="G20" i="2"/>
  <c r="D21" i="2"/>
  <c r="E21" i="2"/>
  <c r="F21" i="2"/>
  <c r="G21" i="2"/>
  <c r="D23" i="2"/>
  <c r="E23" i="2"/>
  <c r="F23" i="2"/>
  <c r="G23" i="2"/>
  <c r="D24" i="2"/>
  <c r="E24" i="2"/>
  <c r="F24" i="2"/>
  <c r="G24" i="2"/>
  <c r="D25" i="2"/>
  <c r="E25" i="2"/>
  <c r="F25" i="2"/>
  <c r="G25" i="2"/>
  <c r="D9" i="2"/>
  <c r="E9" i="2"/>
  <c r="F9" i="2"/>
  <c r="G9" i="2"/>
  <c r="E19" i="7"/>
  <c r="F19" i="7"/>
  <c r="G19" i="7"/>
  <c r="H19" i="7"/>
  <c r="E20" i="7"/>
  <c r="F20" i="7"/>
  <c r="G20" i="7"/>
  <c r="H20" i="7"/>
  <c r="E21" i="7"/>
  <c r="F21" i="7"/>
  <c r="G21" i="7"/>
  <c r="H21" i="7"/>
  <c r="D20" i="7" l="1"/>
  <c r="C23" i="3"/>
  <c r="D21" i="7"/>
  <c r="D19" i="7"/>
  <c r="C11" i="6"/>
  <c r="C18" i="6"/>
  <c r="C17" i="6"/>
  <c r="C16" i="6"/>
  <c r="C15" i="6"/>
  <c r="C14" i="6"/>
  <c r="C13" i="6"/>
  <c r="C12" i="6"/>
  <c r="C9" i="6"/>
  <c r="C10" i="6"/>
  <c r="C18" i="3"/>
  <c r="C22" i="3"/>
  <c r="C21" i="3"/>
  <c r="C20" i="3"/>
  <c r="C19" i="3"/>
  <c r="C24" i="2"/>
  <c r="C15" i="2"/>
  <c r="C25" i="2"/>
  <c r="C23" i="2"/>
  <c r="C18" i="2"/>
  <c r="C19" i="2"/>
  <c r="C20" i="2"/>
  <c r="C9" i="2"/>
  <c r="C21" i="2"/>
  <c r="C16" i="2"/>
  <c r="C14" i="2"/>
  <c r="C13" i="2"/>
  <c r="D15" i="3"/>
  <c r="E15" i="3"/>
  <c r="F15" i="3"/>
  <c r="G15" i="3"/>
  <c r="G11" i="3"/>
  <c r="F11" i="3"/>
  <c r="E11" i="3"/>
  <c r="D11" i="3"/>
  <c r="D23" i="6"/>
  <c r="E23" i="6"/>
  <c r="F23" i="6"/>
  <c r="G23" i="6"/>
  <c r="D16" i="3"/>
  <c r="E16" i="3"/>
  <c r="F16" i="3"/>
  <c r="G16" i="3"/>
  <c r="D17" i="3"/>
  <c r="E17" i="3"/>
  <c r="F17" i="3"/>
  <c r="G17" i="3"/>
  <c r="D26" i="2"/>
  <c r="E26" i="2"/>
  <c r="F26" i="2"/>
  <c r="G26" i="2"/>
  <c r="E18" i="7"/>
  <c r="F18" i="7"/>
  <c r="G18" i="7"/>
  <c r="H18" i="7"/>
  <c r="D10" i="2"/>
  <c r="E10" i="2"/>
  <c r="F10" i="2"/>
  <c r="G10" i="2"/>
  <c r="D9" i="3"/>
  <c r="E9" i="3"/>
  <c r="F9" i="3"/>
  <c r="G9" i="3"/>
  <c r="D19" i="6"/>
  <c r="E19" i="6"/>
  <c r="F19" i="6"/>
  <c r="G19" i="6"/>
  <c r="D16" i="5"/>
  <c r="C16" i="5" s="1"/>
  <c r="E16" i="5"/>
  <c r="F16" i="5"/>
  <c r="G16" i="5"/>
  <c r="D10" i="3"/>
  <c r="E10" i="3"/>
  <c r="F10" i="3"/>
  <c r="G10" i="3"/>
  <c r="D12" i="3"/>
  <c r="E12" i="3"/>
  <c r="F12" i="3"/>
  <c r="G12" i="3"/>
  <c r="D21" i="6"/>
  <c r="E21" i="6"/>
  <c r="F21" i="6"/>
  <c r="G21" i="6"/>
  <c r="D22" i="6"/>
  <c r="E22" i="6"/>
  <c r="F22" i="6"/>
  <c r="G22" i="6"/>
  <c r="D14" i="5"/>
  <c r="E14" i="5"/>
  <c r="F14" i="5"/>
  <c r="G14" i="5"/>
  <c r="D15" i="5"/>
  <c r="E15" i="5"/>
  <c r="F15" i="5"/>
  <c r="G15" i="5"/>
  <c r="D17" i="5"/>
  <c r="E17" i="5"/>
  <c r="F17" i="5"/>
  <c r="G17" i="5"/>
  <c r="D18" i="5"/>
  <c r="E18" i="5"/>
  <c r="F18" i="5"/>
  <c r="G18" i="5"/>
  <c r="E13" i="7"/>
  <c r="F13" i="7"/>
  <c r="G13" i="7"/>
  <c r="H13" i="7"/>
  <c r="E14" i="7"/>
  <c r="F14" i="7"/>
  <c r="G14" i="7"/>
  <c r="H14" i="7"/>
  <c r="E15" i="7"/>
  <c r="F15" i="7"/>
  <c r="G15" i="7"/>
  <c r="H15" i="7"/>
  <c r="E16" i="7"/>
  <c r="F16" i="7"/>
  <c r="G16" i="7"/>
  <c r="H16" i="7"/>
  <c r="E17" i="7"/>
  <c r="F17" i="7"/>
  <c r="G17" i="7"/>
  <c r="H17" i="7"/>
  <c r="G20" i="6"/>
  <c r="F20" i="6"/>
  <c r="E20" i="6"/>
  <c r="D20" i="6"/>
  <c r="G13" i="5"/>
  <c r="F13" i="5"/>
  <c r="E13" i="5"/>
  <c r="D13" i="5"/>
  <c r="H10" i="7"/>
  <c r="G10" i="7"/>
  <c r="F10" i="7"/>
  <c r="E10" i="7"/>
  <c r="G23" i="7"/>
  <c r="F23" i="7"/>
  <c r="E23" i="7"/>
  <c r="C17" i="5" l="1"/>
  <c r="C14" i="5"/>
  <c r="C18" i="5"/>
  <c r="C22" i="6"/>
  <c r="C23" i="6"/>
  <c r="C21" i="6"/>
  <c r="C19" i="6"/>
  <c r="C26" i="2"/>
  <c r="D23" i="7"/>
  <c r="D10" i="7"/>
  <c r="D16" i="7"/>
  <c r="D13" i="7"/>
  <c r="D17" i="7"/>
  <c r="D18" i="7"/>
  <c r="C15" i="5"/>
  <c r="C13" i="5"/>
  <c r="C20" i="6"/>
  <c r="C11" i="3"/>
  <c r="C17" i="3"/>
  <c r="C16" i="3"/>
  <c r="C15" i="3"/>
  <c r="C12" i="3"/>
  <c r="C10" i="3"/>
  <c r="C9" i="3"/>
  <c r="C10" i="2"/>
  <c r="D15" i="7"/>
  <c r="D14" i="7"/>
</calcChain>
</file>

<file path=xl/sharedStrings.xml><?xml version="1.0" encoding="utf-8"?>
<sst xmlns="http://schemas.openxmlformats.org/spreadsheetml/2006/main" count="534" uniqueCount="148">
  <si>
    <t>"Утверждаю"</t>
  </si>
  <si>
    <t>Учебный график</t>
  </si>
  <si>
    <t>Наименование дисциплин</t>
  </si>
  <si>
    <t>Количество часов по заочной системе обучения на год</t>
  </si>
  <si>
    <t>всего</t>
  </si>
  <si>
    <t>лекций</t>
  </si>
  <si>
    <t>лаборат. занятий</t>
  </si>
  <si>
    <t>практич. занятий</t>
  </si>
  <si>
    <t>зачеты</t>
  </si>
  <si>
    <t xml:space="preserve">экзамены </t>
  </si>
  <si>
    <t>Иностранный язык</t>
  </si>
  <si>
    <t>зач</t>
  </si>
  <si>
    <t>экз</t>
  </si>
  <si>
    <t>*</t>
  </si>
  <si>
    <t>Физика</t>
  </si>
  <si>
    <t>Кафедра</t>
  </si>
  <si>
    <t>Физики</t>
  </si>
  <si>
    <t>ТМН</t>
  </si>
  <si>
    <t>Установоч-ная сессия</t>
  </si>
  <si>
    <t>Зимняя лабораторно - экзаменационная сессия</t>
  </si>
  <si>
    <t>Летняя лабораторно-экзаменационная сессия</t>
  </si>
  <si>
    <t>Белгородский государственный технологический университет им. В.Г. Шухова</t>
  </si>
  <si>
    <t xml:space="preserve">Первый проректор </t>
  </si>
  <si>
    <t>Минобрнауки России</t>
  </si>
  <si>
    <t>Директор ИЗО</t>
  </si>
  <si>
    <t>По направлению</t>
  </si>
  <si>
    <t>"Электроэнергетика и электротехника"</t>
  </si>
  <si>
    <t>первый курс</t>
  </si>
  <si>
    <t>Трудоем-кость по ГОС (ЗЕ)</t>
  </si>
  <si>
    <t>144 (4)</t>
  </si>
  <si>
    <t>Ин.яз.</t>
  </si>
  <si>
    <t>Особенности профессиональной деятельности</t>
  </si>
  <si>
    <t>72 (2)</t>
  </si>
  <si>
    <t>Высшая математика</t>
  </si>
  <si>
    <t>Высш.мат.</t>
  </si>
  <si>
    <t>Информатика</t>
  </si>
  <si>
    <t>216 (6)</t>
  </si>
  <si>
    <t>НГГ</t>
  </si>
  <si>
    <t>Соц.упр.</t>
  </si>
  <si>
    <t>второй курс</t>
  </si>
  <si>
    <t>108 (3)</t>
  </si>
  <si>
    <t>Теоретические основы электротехники</t>
  </si>
  <si>
    <t>к.р.</t>
  </si>
  <si>
    <t>252 (7)</t>
  </si>
  <si>
    <t>Электроснабжение</t>
  </si>
  <si>
    <t>180 (5)</t>
  </si>
  <si>
    <t>третий курс</t>
  </si>
  <si>
    <t>Электрические машины</t>
  </si>
  <si>
    <t>четвертый курс</t>
  </si>
  <si>
    <t>Безопасность жизнедеятельности</t>
  </si>
  <si>
    <t>БЖД</t>
  </si>
  <si>
    <t>к.п.</t>
  </si>
  <si>
    <t>13.03.02</t>
  </si>
  <si>
    <t>пятый курс</t>
  </si>
  <si>
    <t>Правоведение</t>
  </si>
  <si>
    <t>Электрические станции и подстанции</t>
  </si>
  <si>
    <t>д.зач</t>
  </si>
  <si>
    <t>ЭиА</t>
  </si>
  <si>
    <t>номер РГЗ</t>
  </si>
  <si>
    <t>номер ИДЗ</t>
  </si>
  <si>
    <t>ТМиСМ</t>
  </si>
  <si>
    <t>ТПХ</t>
  </si>
  <si>
    <t>ФиС</t>
  </si>
  <si>
    <t>Общая энергетика</t>
  </si>
  <si>
    <t>Институт заочного образования</t>
  </si>
  <si>
    <t>Спесивцева С.Е.</t>
  </si>
  <si>
    <t>Директор ДОП</t>
  </si>
  <si>
    <t>Дороганов Е.А.</t>
  </si>
  <si>
    <t>Физическая культура и спорт</t>
  </si>
  <si>
    <t>Элективные дисциплины по физической культуре и спорту</t>
  </si>
  <si>
    <t>Электроэнергетические сиситемы и сети</t>
  </si>
  <si>
    <t>Е.И. Евтушенко</t>
  </si>
  <si>
    <t>Электроснабжение цеховых электроприемников</t>
  </si>
  <si>
    <t>Тайм-менеджмент</t>
  </si>
  <si>
    <t>Инженерная и компьютерная графика</t>
  </si>
  <si>
    <t>540 (15)</t>
  </si>
  <si>
    <t>360 (10)</t>
  </si>
  <si>
    <t>Учебная ознакомительная практика</t>
  </si>
  <si>
    <t>108 (3)       2 недели</t>
  </si>
  <si>
    <t>Техническая механика</t>
  </si>
  <si>
    <t>432 (12)</t>
  </si>
  <si>
    <t>консультации</t>
  </si>
  <si>
    <t>История (история России, всеобщая история)</t>
  </si>
  <si>
    <t>Философия</t>
  </si>
  <si>
    <t>Социология и психология управления</t>
  </si>
  <si>
    <t>Промышленная электроника</t>
  </si>
  <si>
    <t>Численные методы</t>
  </si>
  <si>
    <t>к.р., зач</t>
  </si>
  <si>
    <t>Электрические и электронные аппараты</t>
  </si>
  <si>
    <t>Теоретические основы электротехники*</t>
  </si>
  <si>
    <t>Особенности профессиональной деятельности*</t>
  </si>
  <si>
    <t>Философия*</t>
  </si>
  <si>
    <t>Промышленная электроника*</t>
  </si>
  <si>
    <t>Электрические машины*</t>
  </si>
  <si>
    <t>Инженерная экология</t>
  </si>
  <si>
    <t>Математические задачи электроэнергетики</t>
  </si>
  <si>
    <t>Силовая электроника</t>
  </si>
  <si>
    <t>Математические задачи электроэнергетики*</t>
  </si>
  <si>
    <t>ПЭ</t>
  </si>
  <si>
    <t>Энергоснабжение</t>
  </si>
  <si>
    <t>Переходные процессы в электроэнергетических системах</t>
  </si>
  <si>
    <t>Цифровые подстанции</t>
  </si>
  <si>
    <t>Проектирование систем электроснабжения жилых зданий</t>
  </si>
  <si>
    <t>Производственная технологическая практика</t>
  </si>
  <si>
    <t>Электробезопасность*</t>
  </si>
  <si>
    <t>Автоматизированные системы диспетчерского управления*</t>
  </si>
  <si>
    <t>Релейная защита и автоматизация электроэнергетических систем*</t>
  </si>
  <si>
    <t>324 (9)</t>
  </si>
  <si>
    <t>Электроэнергетические системы и сети*</t>
  </si>
  <si>
    <t>Правоведение*</t>
  </si>
  <si>
    <t>Русский язык и культура речи</t>
  </si>
  <si>
    <t>РусЯз</t>
  </si>
  <si>
    <t>Химия*</t>
  </si>
  <si>
    <t>ФВС</t>
  </si>
  <si>
    <t>Управление проектами*</t>
  </si>
  <si>
    <t>Программироваание и основы алгоритмизации*</t>
  </si>
  <si>
    <t>Основы теории управления*</t>
  </si>
  <si>
    <t>2023/2024 уч. год.</t>
  </si>
  <si>
    <t>Химия</t>
  </si>
  <si>
    <t>ТиПХ</t>
  </si>
  <si>
    <t>Электротехническое и конструкционное материаловедение</t>
  </si>
  <si>
    <t xml:space="preserve"> Электротехническое и конструкционное материаловедение*</t>
  </si>
  <si>
    <t>Основы экономики</t>
  </si>
  <si>
    <t>Управление проектами</t>
  </si>
  <si>
    <t>Программирование и основы алгоритмизации</t>
  </si>
  <si>
    <t>Основы теории управления</t>
  </si>
  <si>
    <t>Технические измерения и приборы*</t>
  </si>
  <si>
    <t xml:space="preserve"> Имитационное моделирование в энергетике*</t>
  </si>
  <si>
    <t>Основы электропривода*</t>
  </si>
  <si>
    <t>Цифровые подстанции*</t>
  </si>
  <si>
    <t>Электробезопасность</t>
  </si>
  <si>
    <t>Электротехнологии</t>
  </si>
  <si>
    <t>Автоматизированные системы диспетчерского управления</t>
  </si>
  <si>
    <t>Релейная защита и автоматика электроэнергетических систем</t>
  </si>
  <si>
    <t>Моделирование электроэнергетических систем</t>
  </si>
  <si>
    <t>Производственная преддипломная практика (4 нед.)</t>
  </si>
  <si>
    <t xml:space="preserve">216 (6)       4 недели </t>
  </si>
  <si>
    <t>Ссылки</t>
  </si>
  <si>
    <t>https://bolid.bstu.ru/courses/course-v1:BSTU+CS066+2019_C1/course/</t>
  </si>
  <si>
    <t>https://bolid.bstu.ru/courses/course-v1:BSTU+CS031+2019_C1/course/</t>
  </si>
  <si>
    <t>https://bolid.bstu.ru/courses/course-v1:BSTU+CS010+2019_C1/course/</t>
  </si>
  <si>
    <t>https://bolid.bstu.ru/courses/course-v1:BSTU+CS011+2019_C1/course/</t>
  </si>
  <si>
    <t>https://bolid.bstu.ru/courses/course-v1:BSTU+CS269+2021_C1/course/</t>
  </si>
  <si>
    <t>https://bolid.bstu.ru/courses/course-v1:BSTU+CS_050+2019_C1/course/</t>
  </si>
  <si>
    <t>https://bolid.bstu.ru/courses/course-v1:BSTU+CC101+2022</t>
  </si>
  <si>
    <t>Соц.упр</t>
  </si>
  <si>
    <t>Основы российской государственности</t>
  </si>
  <si>
    <t>СиУ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</si>
</sst>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5" x14ac:knownFonts="1">
    <font>
      <sz val="10"/>
      <name val="Arial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i/>
      <sz val="9"/>
      <name val="Times New Roman"/>
      <family val="1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i/>
      <sz val="10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u/>
      <sz val="9"/>
      <name val="Times New Roman"/>
      <family val="1"/>
      <charset val="204"/>
    </font>
    <font>
      <b/>
      <i/>
      <u/>
      <sz val="9"/>
      <name val="Times New Roman"/>
      <family val="1"/>
      <charset val="204"/>
    </font>
    <font>
      <b/>
      <i/>
      <u/>
      <sz val="10"/>
      <name val="Times New Roman"/>
      <family val="1"/>
      <charset val="204"/>
    </font>
    <font>
      <sz val="11"/>
      <color rgb="FF333333"/>
      <name val="Arial"/>
      <family val="2"/>
      <charset val="204"/>
    </font>
    <font>
      <u/>
      <sz val="10"/>
      <color theme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0" fontId="6" fillId="0" borderId="0"/>
    <xf numFmtId="0" fontId="6" fillId="2" borderId="15">
      <alignment wrapText="1"/>
    </xf>
    <xf numFmtId="0" fontId="14" fillId="0" borderId="0" applyNumberFormat="0" applyFill="0" applyBorder="0" applyAlignment="0" applyProtection="0"/>
  </cellStyleXfs>
  <cellXfs count="209">
    <xf numFmtId="0" fontId="0" fillId="0" borderId="0" xfId="0"/>
    <xf numFmtId="0" fontId="2" fillId="0" borderId="7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left" vertical="center" wrapText="1"/>
    </xf>
    <xf numFmtId="0" fontId="2" fillId="0" borderId="17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left" vertical="center" wrapText="1"/>
    </xf>
    <xf numFmtId="0" fontId="2" fillId="0" borderId="27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left" vertical="center" wrapText="1"/>
    </xf>
    <xf numFmtId="0" fontId="2" fillId="0" borderId="35" xfId="0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0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horizontal="center" vertical="center"/>
    </xf>
    <xf numFmtId="0" fontId="2" fillId="0" borderId="42" xfId="0" applyFont="1" applyFill="1" applyBorder="1" applyAlignment="1">
      <alignment horizontal="center" vertical="center"/>
    </xf>
    <xf numFmtId="0" fontId="2" fillId="0" borderId="43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43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 wrapText="1"/>
    </xf>
    <xf numFmtId="0" fontId="3" fillId="0" borderId="34" xfId="0" applyFont="1" applyFill="1" applyBorder="1" applyAlignment="1">
      <alignment horizontal="center" vertical="center"/>
    </xf>
    <xf numFmtId="0" fontId="8" fillId="0" borderId="34" xfId="0" applyFont="1" applyFill="1" applyBorder="1" applyAlignment="1">
      <alignment horizontal="center" vertical="center" wrapText="1"/>
    </xf>
    <xf numFmtId="0" fontId="8" fillId="0" borderId="34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 wrapText="1"/>
    </xf>
    <xf numFmtId="0" fontId="3" fillId="0" borderId="34" xfId="0" applyFont="1" applyFill="1" applyBorder="1" applyAlignment="1">
      <alignment horizontal="center" vertical="center" wrapText="1"/>
    </xf>
    <xf numFmtId="0" fontId="3" fillId="0" borderId="43" xfId="0" applyFont="1" applyFill="1" applyBorder="1" applyAlignment="1">
      <alignment horizontal="center" vertical="center"/>
    </xf>
    <xf numFmtId="0" fontId="3" fillId="0" borderId="4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39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39" xfId="0" applyFont="1" applyFill="1" applyBorder="1" applyAlignment="1">
      <alignment horizontal="center" vertical="center"/>
    </xf>
    <xf numFmtId="0" fontId="2" fillId="0" borderId="44" xfId="0" applyFont="1" applyFill="1" applyBorder="1" applyAlignment="1">
      <alignment horizontal="center" vertical="center" wrapText="1"/>
    </xf>
    <xf numFmtId="0" fontId="8" fillId="0" borderId="26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 wrapText="1"/>
    </xf>
    <xf numFmtId="0" fontId="2" fillId="0" borderId="45" xfId="0" applyFont="1" applyFill="1" applyBorder="1" applyAlignment="1">
      <alignment horizontal="center" vertical="center"/>
    </xf>
    <xf numFmtId="0" fontId="2" fillId="0" borderId="51" xfId="0" applyFont="1" applyFill="1" applyBorder="1" applyAlignment="1">
      <alignment horizontal="center" vertical="center"/>
    </xf>
    <xf numFmtId="0" fontId="2" fillId="0" borderId="5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center" vertical="center" wrapText="1"/>
    </xf>
    <xf numFmtId="0" fontId="3" fillId="0" borderId="40" xfId="0" applyFont="1" applyFill="1" applyBorder="1" applyAlignment="1">
      <alignment horizontal="center" vertical="center" wrapText="1"/>
    </xf>
    <xf numFmtId="0" fontId="2" fillId="0" borderId="44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6" fillId="0" borderId="0" xfId="0" applyFont="1" applyFill="1"/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0" fillId="0" borderId="0" xfId="0" applyFill="1"/>
    <xf numFmtId="0" fontId="1" fillId="0" borderId="1" xfId="0" applyFont="1" applyFill="1" applyBorder="1" applyAlignment="1">
      <alignment horizontal="center" vertical="center" textRotation="90" wrapText="1"/>
    </xf>
    <xf numFmtId="0" fontId="1" fillId="0" borderId="2" xfId="0" applyFont="1" applyFill="1" applyBorder="1" applyAlignment="1">
      <alignment horizontal="center" vertical="center" textRotation="90" wrapText="1"/>
    </xf>
    <xf numFmtId="0" fontId="1" fillId="0" borderId="53" xfId="0" applyFont="1" applyFill="1" applyBorder="1" applyAlignment="1">
      <alignment horizontal="center" vertical="center" textRotation="90" wrapText="1"/>
    </xf>
    <xf numFmtId="0" fontId="2" fillId="0" borderId="47" xfId="0" applyFont="1" applyFill="1" applyBorder="1" applyAlignment="1">
      <alignment horizontal="center" vertical="center" textRotation="90" wrapText="1"/>
    </xf>
    <xf numFmtId="0" fontId="1" fillId="0" borderId="6" xfId="0" applyFont="1" applyFill="1" applyBorder="1" applyAlignment="1">
      <alignment horizontal="center" vertical="center" textRotation="90" wrapText="1"/>
    </xf>
    <xf numFmtId="0" fontId="1" fillId="0" borderId="3" xfId="0" applyFont="1" applyFill="1" applyBorder="1" applyAlignment="1">
      <alignment horizontal="center" vertical="center" textRotation="90" wrapText="1"/>
    </xf>
    <xf numFmtId="0" fontId="1" fillId="0" borderId="33" xfId="0" applyFont="1" applyFill="1" applyBorder="1" applyAlignment="1">
      <alignment horizontal="center" vertical="center" textRotation="90" wrapText="1"/>
    </xf>
    <xf numFmtId="0" fontId="1" fillId="0" borderId="32" xfId="0" applyFont="1" applyFill="1" applyBorder="1" applyAlignment="1">
      <alignment horizontal="center" vertical="center" textRotation="90" wrapText="1"/>
    </xf>
    <xf numFmtId="0" fontId="1" fillId="0" borderId="23" xfId="0" applyFont="1" applyFill="1" applyBorder="1" applyAlignment="1">
      <alignment horizontal="center" vertical="center" textRotation="90" wrapText="1"/>
    </xf>
    <xf numFmtId="0" fontId="1" fillId="0" borderId="5" xfId="0" applyFont="1" applyFill="1" applyBorder="1" applyAlignment="1">
      <alignment horizontal="center" vertical="center" textRotation="90" wrapText="1"/>
    </xf>
    <xf numFmtId="0" fontId="1" fillId="0" borderId="4" xfId="0" applyFont="1" applyFill="1" applyBorder="1" applyAlignment="1">
      <alignment horizontal="center" vertical="center" textRotation="90" wrapText="1"/>
    </xf>
    <xf numFmtId="0" fontId="2" fillId="0" borderId="41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5" fillId="0" borderId="34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4" fillId="0" borderId="19" xfId="0" applyFont="1" applyFill="1" applyBorder="1"/>
    <xf numFmtId="0" fontId="1" fillId="0" borderId="1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1" fillId="0" borderId="24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4" fillId="0" borderId="30" xfId="0" applyFont="1" applyFill="1" applyBorder="1"/>
    <xf numFmtId="0" fontId="2" fillId="0" borderId="22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1" fillId="0" borderId="35" xfId="0" applyFont="1" applyFill="1" applyBorder="1" applyAlignment="1">
      <alignment horizontal="center" vertical="center" wrapText="1"/>
    </xf>
    <xf numFmtId="0" fontId="1" fillId="0" borderId="37" xfId="0" applyFont="1" applyFill="1" applyBorder="1" applyAlignment="1">
      <alignment horizontal="center" vertical="center" textRotation="90" wrapText="1"/>
    </xf>
    <xf numFmtId="0" fontId="1" fillId="0" borderId="25" xfId="0" applyFont="1" applyFill="1" applyBorder="1" applyAlignment="1">
      <alignment horizontal="center" vertical="center" textRotation="90" wrapText="1"/>
    </xf>
    <xf numFmtId="0" fontId="1" fillId="0" borderId="41" xfId="0" applyFont="1" applyFill="1" applyBorder="1" applyAlignment="1">
      <alignment horizontal="center" vertical="center" textRotation="90" wrapText="1"/>
    </xf>
    <xf numFmtId="0" fontId="1" fillId="0" borderId="35" xfId="0" applyFont="1" applyFill="1" applyBorder="1" applyAlignment="1">
      <alignment horizontal="center" vertical="center" textRotation="90" wrapText="1"/>
    </xf>
    <xf numFmtId="0" fontId="1" fillId="0" borderId="7" xfId="0" applyFont="1" applyFill="1" applyBorder="1" applyAlignment="1">
      <alignment horizontal="center" vertical="center" textRotation="90" wrapText="1"/>
    </xf>
    <xf numFmtId="0" fontId="1" fillId="0" borderId="45" xfId="0" applyFont="1" applyFill="1" applyBorder="1" applyAlignment="1">
      <alignment horizontal="center" vertical="center" textRotation="90" wrapText="1"/>
    </xf>
    <xf numFmtId="0" fontId="1" fillId="0" borderId="42" xfId="0" applyFont="1" applyFill="1" applyBorder="1" applyAlignment="1">
      <alignment horizontal="center" vertical="center" textRotation="90" wrapText="1"/>
    </xf>
    <xf numFmtId="0" fontId="1" fillId="0" borderId="43" xfId="0" applyFont="1" applyFill="1" applyBorder="1" applyAlignment="1">
      <alignment horizontal="center" vertical="center" textRotation="90" wrapText="1"/>
    </xf>
    <xf numFmtId="0" fontId="1" fillId="0" borderId="7" xfId="0" applyFont="1" applyFill="1" applyBorder="1" applyAlignment="1">
      <alignment horizontal="center" vertical="center" wrapText="1"/>
    </xf>
    <xf numFmtId="0" fontId="4" fillId="0" borderId="12" xfId="0" applyFont="1" applyFill="1" applyBorder="1"/>
    <xf numFmtId="0" fontId="1" fillId="0" borderId="3" xfId="0" applyFont="1" applyFill="1" applyBorder="1" applyAlignment="1">
      <alignment horizontal="center" vertical="center"/>
    </xf>
    <xf numFmtId="0" fontId="1" fillId="0" borderId="44" xfId="0" applyFont="1" applyFill="1" applyBorder="1" applyAlignment="1">
      <alignment horizontal="center" vertical="center"/>
    </xf>
    <xf numFmtId="0" fontId="5" fillId="0" borderId="39" xfId="0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1" fillId="0" borderId="41" xfId="0" applyFont="1" applyFill="1" applyBorder="1" applyAlignment="1">
      <alignment horizontal="center" vertical="center"/>
    </xf>
    <xf numFmtId="0" fontId="1" fillId="0" borderId="35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/>
    </xf>
    <xf numFmtId="0" fontId="3" fillId="0" borderId="41" xfId="0" applyFont="1" applyFill="1" applyBorder="1" applyAlignment="1">
      <alignment horizontal="center" vertical="center" wrapText="1"/>
    </xf>
    <xf numFmtId="0" fontId="2" fillId="0" borderId="47" xfId="0" applyFont="1" applyFill="1" applyBorder="1" applyAlignment="1">
      <alignment horizontal="center" vertical="center"/>
    </xf>
    <xf numFmtId="0" fontId="2" fillId="0" borderId="45" xfId="0" applyFont="1" applyFill="1" applyBorder="1" applyAlignment="1">
      <alignment horizontal="center" vertical="center" textRotation="90" wrapText="1"/>
    </xf>
    <xf numFmtId="0" fontId="9" fillId="0" borderId="15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/>
    </xf>
    <xf numFmtId="0" fontId="10" fillId="0" borderId="21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center" vertical="center"/>
    </xf>
    <xf numFmtId="0" fontId="12" fillId="0" borderId="16" xfId="0" applyFont="1" applyFill="1" applyBorder="1" applyAlignment="1">
      <alignment horizontal="center" vertical="center" wrapText="1"/>
    </xf>
    <xf numFmtId="0" fontId="4" fillId="0" borderId="0" xfId="0" applyFont="1" applyFill="1"/>
    <xf numFmtId="0" fontId="2" fillId="0" borderId="21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2" fillId="0" borderId="47" xfId="0" applyFont="1" applyFill="1" applyBorder="1" applyAlignment="1">
      <alignment horizontal="center" vertical="center"/>
    </xf>
    <xf numFmtId="164" fontId="5" fillId="0" borderId="34" xfId="0" applyNumberFormat="1" applyFont="1" applyFill="1" applyBorder="1" applyAlignment="1">
      <alignment horizontal="center" vertical="center"/>
    </xf>
    <xf numFmtId="0" fontId="5" fillId="0" borderId="44" xfId="0" applyFont="1" applyFill="1" applyBorder="1" applyAlignment="1">
      <alignment horizontal="center" vertical="center"/>
    </xf>
    <xf numFmtId="0" fontId="4" fillId="0" borderId="4" xfId="0" applyFont="1" applyFill="1" applyBorder="1"/>
    <xf numFmtId="0" fontId="3" fillId="0" borderId="3" xfId="0" applyFont="1" applyFill="1" applyBorder="1" applyAlignment="1">
      <alignment horizontal="center" vertical="center" wrapText="1"/>
    </xf>
    <xf numFmtId="0" fontId="13" fillId="0" borderId="0" xfId="0" applyFont="1"/>
    <xf numFmtId="0" fontId="2" fillId="0" borderId="26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/>
    </xf>
    <xf numFmtId="0" fontId="1" fillId="0" borderId="34" xfId="0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textRotation="90" wrapText="1"/>
    </xf>
    <xf numFmtId="0" fontId="1" fillId="0" borderId="10" xfId="0" applyFont="1" applyFill="1" applyBorder="1" applyAlignment="1">
      <alignment horizontal="center" vertical="center" textRotation="90" wrapText="1"/>
    </xf>
    <xf numFmtId="0" fontId="1" fillId="0" borderId="14" xfId="0" applyFont="1" applyFill="1" applyBorder="1" applyAlignment="1">
      <alignment horizontal="center" vertical="center" textRotation="90" wrapText="1"/>
    </xf>
    <xf numFmtId="0" fontId="1" fillId="0" borderId="8" xfId="0" applyFont="1" applyFill="1" applyBorder="1" applyAlignment="1">
      <alignment horizontal="center" vertical="center" textRotation="90" wrapText="1"/>
    </xf>
    <xf numFmtId="0" fontId="1" fillId="0" borderId="34" xfId="0" applyFont="1" applyFill="1" applyBorder="1" applyAlignment="1">
      <alignment horizontal="center" vertical="center" textRotation="90" wrapText="1"/>
    </xf>
    <xf numFmtId="0" fontId="1" fillId="0" borderId="51" xfId="0" applyFont="1" applyFill="1" applyBorder="1" applyAlignment="1">
      <alignment horizontal="center" vertical="center" textRotation="90" wrapText="1"/>
    </xf>
    <xf numFmtId="0" fontId="1" fillId="0" borderId="12" xfId="0" applyFont="1" applyFill="1" applyBorder="1" applyAlignment="1">
      <alignment horizontal="center" vertical="center" textRotation="90" wrapText="1"/>
    </xf>
    <xf numFmtId="0" fontId="1" fillId="0" borderId="13" xfId="0" applyFont="1" applyFill="1" applyBorder="1" applyAlignment="1">
      <alignment horizontal="center" vertical="center" textRotation="90" wrapText="1"/>
    </xf>
    <xf numFmtId="0" fontId="1" fillId="0" borderId="34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left" vertical="center" wrapText="1"/>
    </xf>
    <xf numFmtId="0" fontId="2" fillId="0" borderId="26" xfId="0" applyFont="1" applyFill="1" applyBorder="1" applyAlignment="1">
      <alignment horizontal="left" vertical="center" wrapText="1"/>
    </xf>
    <xf numFmtId="0" fontId="14" fillId="0" borderId="34" xfId="3" applyFill="1" applyBorder="1" applyAlignment="1">
      <alignment horizontal="left" vertical="center"/>
    </xf>
    <xf numFmtId="0" fontId="1" fillId="0" borderId="46" xfId="0" applyFont="1" applyFill="1" applyBorder="1" applyAlignment="1">
      <alignment horizontal="center" vertical="center" wrapText="1"/>
    </xf>
    <xf numFmtId="0" fontId="1" fillId="0" borderId="39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right" vertical="center"/>
    </xf>
    <xf numFmtId="49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0" fontId="2" fillId="0" borderId="47" xfId="0" applyFont="1" applyFill="1" applyBorder="1" applyAlignment="1">
      <alignment horizontal="center" vertical="center"/>
    </xf>
    <xf numFmtId="0" fontId="1" fillId="0" borderId="48" xfId="0" applyFont="1" applyFill="1" applyBorder="1" applyAlignment="1">
      <alignment horizontal="center" vertical="center" wrapText="1"/>
    </xf>
    <xf numFmtId="0" fontId="1" fillId="0" borderId="44" xfId="0" applyFont="1" applyFill="1" applyBorder="1" applyAlignment="1">
      <alignment horizontal="center" vertical="center" wrapText="1"/>
    </xf>
    <xf numFmtId="0" fontId="1" fillId="0" borderId="49" xfId="0" applyFont="1" applyFill="1" applyBorder="1" applyAlignment="1">
      <alignment horizontal="center" vertical="center" wrapText="1"/>
    </xf>
    <xf numFmtId="0" fontId="1" fillId="0" borderId="32" xfId="0" applyFont="1" applyFill="1" applyBorder="1" applyAlignment="1">
      <alignment horizontal="center" vertical="center" wrapText="1"/>
    </xf>
    <xf numFmtId="0" fontId="1" fillId="0" borderId="50" xfId="0" applyFont="1" applyFill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14" fillId="0" borderId="7" xfId="3" applyFill="1" applyBorder="1" applyAlignment="1">
      <alignment horizontal="left" vertical="center"/>
    </xf>
    <xf numFmtId="0" fontId="8" fillId="3" borderId="16" xfId="0" applyFont="1" applyFill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54" xfId="0" applyFont="1" applyFill="1" applyBorder="1" applyAlignment="1">
      <alignment horizontal="center" vertical="center"/>
    </xf>
    <xf numFmtId="0" fontId="2" fillId="0" borderId="55" xfId="0" applyFont="1" applyFill="1" applyBorder="1" applyAlignment="1">
      <alignment horizontal="center" vertical="center"/>
    </xf>
    <xf numFmtId="0" fontId="2" fillId="0" borderId="56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57" xfId="0" applyFont="1" applyFill="1" applyBorder="1" applyAlignment="1">
      <alignment horizontal="left" vertical="center" wrapText="1"/>
    </xf>
    <xf numFmtId="0" fontId="6" fillId="0" borderId="57" xfId="0" applyFont="1" applyBorder="1"/>
    <xf numFmtId="0" fontId="3" fillId="0" borderId="17" xfId="0" applyFont="1" applyFill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</cellXfs>
  <cellStyles count="4">
    <cellStyle name="is_elective" xfId="2"/>
    <cellStyle name="Гиперссылка" xfId="3" builtinId="8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bolid.bstu.ru/courses/course-v1:BSTU+CS066+2019_C1/course/" TargetMode="External"/><Relationship Id="rId2" Type="http://schemas.openxmlformats.org/officeDocument/2006/relationships/hyperlink" Target="https://bolid.bstu.ru/courses/course-v1:BSTU+CS010+2019_C1/course/" TargetMode="External"/><Relationship Id="rId1" Type="http://schemas.openxmlformats.org/officeDocument/2006/relationships/hyperlink" Target="https://bolid.bstu.ru/courses/course-v1:BSTU+CC101+2022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25"/>
  <sheetViews>
    <sheetView tabSelected="1" zoomScale="90" zoomScaleNormal="90" workbookViewId="0">
      <selection activeCell="H32" sqref="H32"/>
    </sheetView>
  </sheetViews>
  <sheetFormatPr defaultRowHeight="12.75" x14ac:dyDescent="0.2"/>
  <cols>
    <col min="1" max="1" width="29.140625" style="88" customWidth="1"/>
    <col min="2" max="2" width="8.28515625" style="88" customWidth="1"/>
    <col min="3" max="3" width="8.28515625" style="88" bestFit="1" customWidth="1"/>
    <col min="4" max="4" width="4" style="88" customWidth="1"/>
    <col min="5" max="5" width="3.140625" style="88" customWidth="1"/>
    <col min="6" max="7" width="3.28515625" style="88" customWidth="1"/>
    <col min="8" max="8" width="3.28515625" style="88" bestFit="1" customWidth="1"/>
    <col min="9" max="9" width="3.85546875" style="88" customWidth="1"/>
    <col min="10" max="10" width="3.28515625" style="88" bestFit="1" customWidth="1"/>
    <col min="11" max="11" width="5.42578125" style="88" customWidth="1"/>
    <col min="12" max="12" width="3.7109375" style="88" bestFit="1" customWidth="1"/>
    <col min="13" max="13" width="4.5703125" style="88" bestFit="1" customWidth="1"/>
    <col min="14" max="14" width="2.140625" style="88" customWidth="1"/>
    <col min="15" max="15" width="4.140625" style="88" customWidth="1"/>
    <col min="16" max="16" width="3.28515625" style="88" bestFit="1" customWidth="1"/>
    <col min="17" max="17" width="2.5703125" style="88" customWidth="1"/>
    <col min="18" max="18" width="4.28515625" style="88" bestFit="1" customWidth="1"/>
    <col min="19" max="19" width="4.28515625" style="88" customWidth="1"/>
    <col min="20" max="21" width="5.42578125" style="88" customWidth="1"/>
    <col min="22" max="22" width="5.28515625" style="88" customWidth="1"/>
    <col min="23" max="24" width="3.28515625" style="88" bestFit="1" customWidth="1"/>
    <col min="25" max="25" width="3.140625" style="88" customWidth="1"/>
    <col min="26" max="26" width="7.140625" style="88" customWidth="1"/>
    <col min="27" max="27" width="7.85546875" style="88" customWidth="1"/>
    <col min="28" max="28" width="5" style="88" customWidth="1"/>
    <col min="29" max="29" width="10.5703125" style="88" bestFit="1" customWidth="1"/>
    <col min="30" max="30" width="9.5703125" style="88" bestFit="1" customWidth="1"/>
    <col min="31" max="31" width="3.7109375" style="88" customWidth="1"/>
    <col min="32" max="32" width="3.5703125" style="88" customWidth="1"/>
    <col min="33" max="33" width="3.7109375" style="88" customWidth="1"/>
    <col min="34" max="34" width="3.28515625" style="88" bestFit="1" customWidth="1"/>
    <col min="35" max="35" width="3.140625" style="88" bestFit="1" customWidth="1"/>
    <col min="36" max="36" width="1.85546875" style="88" customWidth="1"/>
    <col min="37" max="37" width="11.140625" style="88" bestFit="1" customWidth="1"/>
    <col min="38" max="16384" width="9.140625" style="88"/>
  </cols>
  <sheetData>
    <row r="1" spans="1:31" s="83" customFormat="1" x14ac:dyDescent="0.2">
      <c r="A1" s="81"/>
      <c r="B1" s="81"/>
      <c r="C1" s="81"/>
      <c r="D1" s="82"/>
      <c r="E1" s="82"/>
      <c r="F1" s="82"/>
      <c r="G1" s="82"/>
      <c r="H1" s="81" t="s">
        <v>23</v>
      </c>
      <c r="I1" s="81"/>
      <c r="J1" s="82"/>
      <c r="K1" s="82"/>
      <c r="L1" s="82"/>
      <c r="M1" s="82"/>
      <c r="N1" s="82"/>
      <c r="O1" s="82"/>
      <c r="P1" s="82"/>
      <c r="Q1" s="82"/>
      <c r="R1" s="82"/>
      <c r="S1" s="82"/>
      <c r="T1" s="81"/>
      <c r="U1" s="81"/>
      <c r="V1" s="81"/>
      <c r="W1" s="81"/>
      <c r="X1" s="186" t="s">
        <v>0</v>
      </c>
      <c r="Y1" s="186"/>
      <c r="Z1" s="186"/>
      <c r="AA1" s="186"/>
      <c r="AB1" s="186"/>
      <c r="AC1" s="81"/>
      <c r="AD1" s="81"/>
    </row>
    <row r="2" spans="1:31" s="83" customFormat="1" x14ac:dyDescent="0.2">
      <c r="A2" s="81"/>
      <c r="B2" s="84"/>
      <c r="C2" s="84"/>
      <c r="D2" s="84"/>
      <c r="E2" s="84"/>
      <c r="F2" s="84"/>
      <c r="G2" s="84"/>
      <c r="H2" s="81" t="s">
        <v>21</v>
      </c>
      <c r="I2" s="81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1"/>
      <c r="Y2" s="84"/>
      <c r="Z2" s="81" t="s">
        <v>22</v>
      </c>
      <c r="AA2" s="81"/>
      <c r="AB2" s="84"/>
      <c r="AC2" s="84"/>
      <c r="AD2" s="84"/>
    </row>
    <row r="3" spans="1:31" s="83" customFormat="1" x14ac:dyDescent="0.2">
      <c r="A3" s="81"/>
      <c r="B3" s="81"/>
      <c r="C3" s="81"/>
      <c r="D3" s="81"/>
      <c r="E3" s="81"/>
      <c r="F3" s="84" t="s">
        <v>1</v>
      </c>
      <c r="G3" s="84"/>
      <c r="H3" s="84"/>
      <c r="I3" s="84"/>
      <c r="J3" s="84"/>
      <c r="K3" s="84"/>
      <c r="L3" s="84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4"/>
    </row>
    <row r="4" spans="1:31" x14ac:dyDescent="0.2">
      <c r="A4" s="187" t="s">
        <v>25</v>
      </c>
      <c r="B4" s="187"/>
      <c r="C4" s="85"/>
      <c r="D4" s="188" t="s">
        <v>52</v>
      </c>
      <c r="E4" s="189"/>
      <c r="F4" s="86"/>
      <c r="G4" s="86"/>
      <c r="H4" s="87" t="s">
        <v>26</v>
      </c>
      <c r="I4" s="87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2" t="s">
        <v>71</v>
      </c>
      <c r="AC4" s="87"/>
      <c r="AD4" s="87"/>
    </row>
    <row r="5" spans="1:31" x14ac:dyDescent="0.2">
      <c r="A5" s="86"/>
      <c r="B5" s="86"/>
      <c r="C5" s="86"/>
      <c r="D5" s="85"/>
      <c r="E5" s="85"/>
      <c r="F5" s="85"/>
      <c r="G5" s="85"/>
      <c r="H5" s="85"/>
      <c r="I5" s="85"/>
      <c r="J5" s="85"/>
      <c r="K5" s="85"/>
      <c r="L5" s="85"/>
      <c r="M5" s="85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</row>
    <row r="6" spans="1:31" ht="13.5" thickBot="1" x14ac:dyDescent="0.25">
      <c r="A6" s="86"/>
      <c r="B6" s="86"/>
      <c r="C6" s="86"/>
      <c r="D6" s="86"/>
      <c r="E6" s="86"/>
      <c r="F6" s="86"/>
      <c r="G6" s="86"/>
      <c r="H6" s="86" t="s">
        <v>27</v>
      </c>
      <c r="I6" s="86"/>
      <c r="J6" s="86"/>
      <c r="K6" s="86"/>
      <c r="L6" s="86"/>
      <c r="M6" s="190" t="s">
        <v>64</v>
      </c>
      <c r="N6" s="190"/>
      <c r="O6" s="190"/>
      <c r="P6" s="190"/>
      <c r="Q6" s="190"/>
      <c r="R6" s="190"/>
      <c r="S6" s="190"/>
      <c r="T6" s="190"/>
      <c r="U6" s="190"/>
      <c r="V6" s="190"/>
      <c r="W6" s="190"/>
      <c r="X6" s="86"/>
      <c r="Y6" s="86"/>
      <c r="Z6" s="84" t="s">
        <v>117</v>
      </c>
      <c r="AA6" s="84"/>
      <c r="AB6" s="84"/>
      <c r="AC6" s="84"/>
      <c r="AD6" s="84"/>
    </row>
    <row r="7" spans="1:31" ht="39.75" customHeight="1" thickBot="1" x14ac:dyDescent="0.25">
      <c r="A7" s="184" t="s">
        <v>2</v>
      </c>
      <c r="B7" s="196" t="s">
        <v>137</v>
      </c>
      <c r="C7" s="191" t="s">
        <v>28</v>
      </c>
      <c r="D7" s="193" t="s">
        <v>3</v>
      </c>
      <c r="E7" s="194"/>
      <c r="F7" s="194"/>
      <c r="G7" s="194"/>
      <c r="H7" s="195"/>
      <c r="I7" s="193" t="s">
        <v>18</v>
      </c>
      <c r="J7" s="194"/>
      <c r="K7" s="195"/>
      <c r="L7" s="193" t="s">
        <v>19</v>
      </c>
      <c r="M7" s="194"/>
      <c r="N7" s="194"/>
      <c r="O7" s="194"/>
      <c r="P7" s="194"/>
      <c r="Q7" s="194"/>
      <c r="R7" s="194"/>
      <c r="S7" s="194"/>
      <c r="T7" s="194"/>
      <c r="U7" s="195"/>
      <c r="V7" s="193" t="s">
        <v>20</v>
      </c>
      <c r="W7" s="194"/>
      <c r="X7" s="194"/>
      <c r="Y7" s="194"/>
      <c r="Z7" s="194"/>
      <c r="AA7" s="194"/>
      <c r="AB7" s="194"/>
      <c r="AC7" s="195"/>
      <c r="AD7" s="184" t="s">
        <v>15</v>
      </c>
      <c r="AE7" s="86"/>
    </row>
    <row r="8" spans="1:31" ht="71.25" thickBot="1" x14ac:dyDescent="0.25">
      <c r="A8" s="185"/>
      <c r="B8" s="197"/>
      <c r="C8" s="192"/>
      <c r="D8" s="89" t="s">
        <v>4</v>
      </c>
      <c r="E8" s="90" t="s">
        <v>5</v>
      </c>
      <c r="F8" s="90" t="s">
        <v>6</v>
      </c>
      <c r="G8" s="91" t="s">
        <v>7</v>
      </c>
      <c r="H8" s="92" t="s">
        <v>81</v>
      </c>
      <c r="I8" s="93" t="s">
        <v>5</v>
      </c>
      <c r="J8" s="90" t="s">
        <v>6</v>
      </c>
      <c r="K8" s="94" t="s">
        <v>7</v>
      </c>
      <c r="L8" s="95" t="s">
        <v>58</v>
      </c>
      <c r="M8" s="95" t="s">
        <v>59</v>
      </c>
      <c r="N8" s="96" t="s">
        <v>5</v>
      </c>
      <c r="O8" s="97"/>
      <c r="P8" s="90" t="s">
        <v>6</v>
      </c>
      <c r="Q8" s="98" t="s">
        <v>7</v>
      </c>
      <c r="R8" s="99"/>
      <c r="S8" s="90" t="s">
        <v>8</v>
      </c>
      <c r="T8" s="92" t="s">
        <v>81</v>
      </c>
      <c r="U8" s="94" t="s">
        <v>9</v>
      </c>
      <c r="V8" s="95" t="s">
        <v>58</v>
      </c>
      <c r="W8" s="95" t="s">
        <v>59</v>
      </c>
      <c r="X8" s="97" t="s">
        <v>5</v>
      </c>
      <c r="Y8" s="90" t="s">
        <v>6</v>
      </c>
      <c r="Z8" s="90" t="s">
        <v>7</v>
      </c>
      <c r="AA8" s="90" t="s">
        <v>8</v>
      </c>
      <c r="AB8" s="92" t="s">
        <v>81</v>
      </c>
      <c r="AC8" s="94" t="s">
        <v>9</v>
      </c>
      <c r="AD8" s="185"/>
      <c r="AE8" s="86"/>
    </row>
    <row r="9" spans="1:31" ht="25.5" x14ac:dyDescent="0.2">
      <c r="A9" s="1" t="s">
        <v>82</v>
      </c>
      <c r="B9" s="198" t="s">
        <v>138</v>
      </c>
      <c r="C9" s="2" t="s">
        <v>29</v>
      </c>
      <c r="D9" s="3">
        <f t="shared" ref="D9" si="0">IF(SUM(E9,F9,G9,H9) &lt;&gt; 0,SUM(E9,F9,G9,H9),"")</f>
        <v>56</v>
      </c>
      <c r="E9" s="4">
        <f t="shared" ref="E9" si="1">IF(SUM(I9,N9,X9) &lt;&gt; 0,SUM(I9,N9,X9),"")</f>
        <v>38</v>
      </c>
      <c r="F9" s="4" t="str">
        <f t="shared" ref="F9:G9" si="2">IF(SUM(J9,P9,Y9) &lt;&gt; 0,SUM(J9,P9,Y9),"")</f>
        <v/>
      </c>
      <c r="G9" s="4">
        <f t="shared" si="2"/>
        <v>18</v>
      </c>
      <c r="H9" s="75" t="str">
        <f t="shared" ref="H9" si="3">IF(SUM(T9,AB9) &lt;&gt; 0,SUM(T9,AB9),"")</f>
        <v/>
      </c>
      <c r="I9" s="44">
        <v>2</v>
      </c>
      <c r="J9" s="31"/>
      <c r="K9" s="100"/>
      <c r="L9" s="102"/>
      <c r="M9" s="199">
        <v>1</v>
      </c>
      <c r="N9" s="5">
        <v>18</v>
      </c>
      <c r="O9" s="6"/>
      <c r="P9" s="4"/>
      <c r="Q9" s="7">
        <v>9</v>
      </c>
      <c r="R9" s="6"/>
      <c r="S9" s="17" t="s">
        <v>11</v>
      </c>
      <c r="T9" s="77"/>
      <c r="U9" s="9"/>
      <c r="V9" s="49"/>
      <c r="W9" s="199"/>
      <c r="X9" s="6">
        <v>18</v>
      </c>
      <c r="Y9" s="4"/>
      <c r="Z9" s="4">
        <v>9</v>
      </c>
      <c r="AA9" s="8" t="s">
        <v>56</v>
      </c>
      <c r="AB9" s="43"/>
      <c r="AC9" s="9"/>
      <c r="AD9" s="200" t="s">
        <v>145</v>
      </c>
      <c r="AE9" s="86"/>
    </row>
    <row r="10" spans="1:31" x14ac:dyDescent="0.2">
      <c r="A10" s="28" t="s">
        <v>10</v>
      </c>
      <c r="B10" s="183" t="s">
        <v>139</v>
      </c>
      <c r="C10" s="12" t="s">
        <v>43</v>
      </c>
      <c r="D10" s="3">
        <f>IF(SUM(E10,F10,G10,H10) &lt;&gt; 0,SUM(E10,F10,G10,H10),"")</f>
        <v>12</v>
      </c>
      <c r="E10" s="4" t="str">
        <f>IF(SUM(I10,N10,X10) &lt;&gt; 0,SUM(I10,N10,X10),"")</f>
        <v/>
      </c>
      <c r="F10" s="4" t="str">
        <f>IF(SUM(J10,P10,Y10) &lt;&gt; 0,SUM(J10,P10,Y10),"")</f>
        <v/>
      </c>
      <c r="G10" s="4">
        <f>IF(SUM(K10,Q10,Z10) &lt;&gt; 0,SUM(K10,Q10,Z10),"")</f>
        <v>12</v>
      </c>
      <c r="H10" s="75" t="str">
        <f>IF(SUM(T10,AB10) &lt;&gt; 0,SUM(T10,AB10),"")</f>
        <v/>
      </c>
      <c r="I10" s="5"/>
      <c r="J10" s="4"/>
      <c r="K10" s="103">
        <v>2</v>
      </c>
      <c r="L10" s="104"/>
      <c r="M10" s="105">
        <v>1</v>
      </c>
      <c r="N10" s="14"/>
      <c r="O10" s="15"/>
      <c r="P10" s="13"/>
      <c r="Q10" s="16">
        <v>4</v>
      </c>
      <c r="R10" s="15"/>
      <c r="S10" s="17" t="s">
        <v>11</v>
      </c>
      <c r="T10" s="58"/>
      <c r="U10" s="18"/>
      <c r="V10" s="50"/>
      <c r="W10" s="105">
        <v>2</v>
      </c>
      <c r="X10" s="15"/>
      <c r="Y10" s="13"/>
      <c r="Z10" s="13">
        <v>6</v>
      </c>
      <c r="AA10" s="10" t="s">
        <v>11</v>
      </c>
      <c r="AB10" s="57"/>
      <c r="AC10" s="19"/>
      <c r="AD10" s="106" t="s">
        <v>30</v>
      </c>
      <c r="AE10" s="86"/>
    </row>
    <row r="11" spans="1:31" x14ac:dyDescent="0.2">
      <c r="A11" s="28" t="s">
        <v>109</v>
      </c>
      <c r="B11" s="28"/>
      <c r="C11" s="12"/>
      <c r="D11" s="3"/>
      <c r="E11" s="4"/>
      <c r="F11" s="4"/>
      <c r="G11" s="4"/>
      <c r="H11" s="75"/>
      <c r="I11" s="5"/>
      <c r="J11" s="4"/>
      <c r="K11" s="103"/>
      <c r="L11" s="104"/>
      <c r="M11" s="105"/>
      <c r="N11" s="5"/>
      <c r="O11" s="6"/>
      <c r="P11" s="4"/>
      <c r="Q11" s="7"/>
      <c r="R11" s="6"/>
      <c r="S11" s="48"/>
      <c r="T11" s="77"/>
      <c r="U11" s="51"/>
      <c r="V11" s="50"/>
      <c r="W11" s="105"/>
      <c r="X11" s="6">
        <v>2</v>
      </c>
      <c r="Y11" s="4"/>
      <c r="Z11" s="4"/>
      <c r="AA11" s="8"/>
      <c r="AB11" s="43"/>
      <c r="AC11" s="9"/>
      <c r="AD11" s="108" t="s">
        <v>38</v>
      </c>
      <c r="AE11" s="86"/>
    </row>
    <row r="12" spans="1:31" x14ac:dyDescent="0.2">
      <c r="A12" s="28" t="s">
        <v>110</v>
      </c>
      <c r="B12" s="28"/>
      <c r="C12" s="12" t="s">
        <v>32</v>
      </c>
      <c r="D12" s="3">
        <f t="shared" ref="D12" si="4">IF(SUM(E12,F12,G12,H12) &lt;&gt; 0,SUM(E12,F12,G12,H12),"")</f>
        <v>6</v>
      </c>
      <c r="E12" s="4">
        <f t="shared" ref="E12" si="5">IF(SUM(I12,N12,X12) &lt;&gt; 0,SUM(I12,N12,X12),"")</f>
        <v>4</v>
      </c>
      <c r="F12" s="4" t="str">
        <f t="shared" ref="F12" si="6">IF(SUM(J12,P12,Y12) &lt;&gt; 0,SUM(J12,P12,Y12),"")</f>
        <v/>
      </c>
      <c r="G12" s="4">
        <f t="shared" ref="G12" si="7">IF(SUM(K12,Q12,Z12) &lt;&gt; 0,SUM(K12,Q12,Z12),"")</f>
        <v>2</v>
      </c>
      <c r="H12" s="75" t="str">
        <f t="shared" ref="H12" si="8">IF(SUM(T12,AB12) &lt;&gt; 0,SUM(T12,AB12),"")</f>
        <v/>
      </c>
      <c r="I12" s="5"/>
      <c r="J12" s="4"/>
      <c r="K12" s="103"/>
      <c r="L12" s="104"/>
      <c r="M12" s="105"/>
      <c r="N12" s="5">
        <v>2</v>
      </c>
      <c r="O12" s="6" t="s">
        <v>13</v>
      </c>
      <c r="P12" s="4"/>
      <c r="Q12" s="7"/>
      <c r="R12" s="6"/>
      <c r="S12" s="48"/>
      <c r="T12" s="77"/>
      <c r="U12" s="51"/>
      <c r="V12" s="50"/>
      <c r="W12" s="105">
        <v>1</v>
      </c>
      <c r="X12" s="6">
        <v>2</v>
      </c>
      <c r="Y12" s="4"/>
      <c r="Z12" s="4">
        <v>2</v>
      </c>
      <c r="AA12" s="8" t="s">
        <v>11</v>
      </c>
      <c r="AB12" s="43"/>
      <c r="AC12" s="9"/>
      <c r="AD12" s="108" t="s">
        <v>111</v>
      </c>
      <c r="AE12" s="86"/>
    </row>
    <row r="13" spans="1:31" x14ac:dyDescent="0.2">
      <c r="A13" s="28" t="s">
        <v>73</v>
      </c>
      <c r="B13" s="183" t="s">
        <v>144</v>
      </c>
      <c r="C13" s="12" t="s">
        <v>32</v>
      </c>
      <c r="D13" s="3">
        <f t="shared" ref="D13:D17" si="9">IF(SUM(E13,F13,G13,H13) &lt;&gt; 0,SUM(E13,F13,G13,H13),"")</f>
        <v>6</v>
      </c>
      <c r="E13" s="4">
        <f t="shared" ref="E13:E17" si="10">IF(SUM(I13,N13,X13) &lt;&gt; 0,SUM(I13,N13,X13),"")</f>
        <v>4</v>
      </c>
      <c r="F13" s="4" t="str">
        <f t="shared" ref="F13:F17" si="11">IF(SUM(J13,P13,Y13) &lt;&gt; 0,SUM(J13,P13,Y13),"")</f>
        <v/>
      </c>
      <c r="G13" s="4">
        <f t="shared" ref="G13:G17" si="12">IF(SUM(K13,Q13,Z13) &lt;&gt; 0,SUM(K13,Q13,Z13),"")</f>
        <v>2</v>
      </c>
      <c r="H13" s="75" t="str">
        <f t="shared" ref="H13:H17" si="13">IF(SUM(T13,AB13) &lt;&gt; 0,SUM(T13,AB13),"")</f>
        <v/>
      </c>
      <c r="I13" s="5"/>
      <c r="J13" s="4"/>
      <c r="K13" s="107"/>
      <c r="L13" s="2"/>
      <c r="M13" s="105"/>
      <c r="N13" s="5">
        <v>2</v>
      </c>
      <c r="O13" s="6" t="s">
        <v>13</v>
      </c>
      <c r="P13" s="4"/>
      <c r="Q13" s="7"/>
      <c r="R13" s="6"/>
      <c r="S13" s="8"/>
      <c r="T13" s="7"/>
      <c r="U13" s="9"/>
      <c r="V13" s="49"/>
      <c r="W13" s="105">
        <v>1</v>
      </c>
      <c r="X13" s="6">
        <v>2</v>
      </c>
      <c r="Y13" s="4"/>
      <c r="Z13" s="4">
        <v>2</v>
      </c>
      <c r="AA13" s="8" t="s">
        <v>11</v>
      </c>
      <c r="AB13" s="43"/>
      <c r="AC13" s="9"/>
      <c r="AD13" s="108" t="s">
        <v>17</v>
      </c>
      <c r="AE13" s="86"/>
    </row>
    <row r="14" spans="1:31" x14ac:dyDescent="0.2">
      <c r="A14" s="11" t="s">
        <v>33</v>
      </c>
      <c r="B14" s="183" t="s">
        <v>140</v>
      </c>
      <c r="C14" s="12" t="s">
        <v>75</v>
      </c>
      <c r="D14" s="3">
        <f t="shared" si="9"/>
        <v>30</v>
      </c>
      <c r="E14" s="4">
        <f t="shared" si="10"/>
        <v>14</v>
      </c>
      <c r="F14" s="4" t="str">
        <f t="shared" si="11"/>
        <v/>
      </c>
      <c r="G14" s="4">
        <f t="shared" si="12"/>
        <v>12</v>
      </c>
      <c r="H14" s="75">
        <f t="shared" si="13"/>
        <v>4</v>
      </c>
      <c r="I14" s="5">
        <v>2</v>
      </c>
      <c r="J14" s="4"/>
      <c r="K14" s="103"/>
      <c r="L14" s="105"/>
      <c r="M14" s="105">
        <v>1.2</v>
      </c>
      <c r="N14" s="14">
        <v>6</v>
      </c>
      <c r="O14" s="15"/>
      <c r="P14" s="13"/>
      <c r="Q14" s="16">
        <v>6</v>
      </c>
      <c r="R14" s="15"/>
      <c r="S14" s="8"/>
      <c r="T14" s="7">
        <v>2</v>
      </c>
      <c r="U14" s="19" t="s">
        <v>12</v>
      </c>
      <c r="V14" s="105"/>
      <c r="W14" s="105">
        <v>3.4</v>
      </c>
      <c r="X14" s="15">
        <v>6</v>
      </c>
      <c r="Y14" s="13"/>
      <c r="Z14" s="13">
        <v>6</v>
      </c>
      <c r="AA14" s="17"/>
      <c r="AB14" s="140">
        <v>2</v>
      </c>
      <c r="AC14" s="18" t="s">
        <v>12</v>
      </c>
      <c r="AD14" s="106" t="s">
        <v>34</v>
      </c>
      <c r="AE14" s="86"/>
    </row>
    <row r="15" spans="1:31" x14ac:dyDescent="0.2">
      <c r="A15" s="11" t="s">
        <v>14</v>
      </c>
      <c r="B15" s="183" t="s">
        <v>141</v>
      </c>
      <c r="C15" s="12" t="s">
        <v>76</v>
      </c>
      <c r="D15" s="3">
        <f t="shared" si="9"/>
        <v>24</v>
      </c>
      <c r="E15" s="4">
        <f t="shared" si="10"/>
        <v>10</v>
      </c>
      <c r="F15" s="4">
        <f t="shared" si="11"/>
        <v>4</v>
      </c>
      <c r="G15" s="4">
        <f t="shared" si="12"/>
        <v>6</v>
      </c>
      <c r="H15" s="75">
        <f t="shared" si="13"/>
        <v>4</v>
      </c>
      <c r="I15" s="14">
        <v>2</v>
      </c>
      <c r="J15" s="13"/>
      <c r="K15" s="109"/>
      <c r="L15" s="110">
        <v>1</v>
      </c>
      <c r="M15" s="111"/>
      <c r="N15" s="14">
        <v>4</v>
      </c>
      <c r="O15" s="15"/>
      <c r="P15" s="13">
        <v>2</v>
      </c>
      <c r="Q15" s="16">
        <v>4</v>
      </c>
      <c r="R15" s="112"/>
      <c r="S15" s="17"/>
      <c r="T15" s="140">
        <v>2</v>
      </c>
      <c r="U15" s="19" t="s">
        <v>12</v>
      </c>
      <c r="V15" s="52">
        <v>2</v>
      </c>
      <c r="W15" s="111"/>
      <c r="X15" s="15">
        <v>4</v>
      </c>
      <c r="Y15" s="13">
        <v>2</v>
      </c>
      <c r="Z15" s="13">
        <v>2</v>
      </c>
      <c r="AA15" s="17"/>
      <c r="AB15" s="140">
        <v>2</v>
      </c>
      <c r="AC15" s="18" t="s">
        <v>12</v>
      </c>
      <c r="AD15" s="106" t="s">
        <v>16</v>
      </c>
      <c r="AE15" s="86"/>
    </row>
    <row r="16" spans="1:31" ht="25.5" x14ac:dyDescent="0.2">
      <c r="A16" s="11" t="s">
        <v>74</v>
      </c>
      <c r="B16" s="183" t="s">
        <v>142</v>
      </c>
      <c r="C16" s="12" t="s">
        <v>43</v>
      </c>
      <c r="D16" s="3">
        <f t="shared" si="9"/>
        <v>12</v>
      </c>
      <c r="E16" s="4">
        <f t="shared" si="10"/>
        <v>6</v>
      </c>
      <c r="F16" s="4">
        <f t="shared" si="11"/>
        <v>2</v>
      </c>
      <c r="G16" s="4">
        <f t="shared" si="12"/>
        <v>2</v>
      </c>
      <c r="H16" s="75">
        <f t="shared" si="13"/>
        <v>2</v>
      </c>
      <c r="I16" s="14">
        <v>2</v>
      </c>
      <c r="J16" s="13"/>
      <c r="K16" s="109"/>
      <c r="L16" s="113"/>
      <c r="M16" s="111">
        <v>1</v>
      </c>
      <c r="N16" s="14">
        <v>2</v>
      </c>
      <c r="O16" s="15"/>
      <c r="P16" s="13"/>
      <c r="Q16" s="16">
        <v>2</v>
      </c>
      <c r="R16" s="15"/>
      <c r="S16" s="17" t="s">
        <v>11</v>
      </c>
      <c r="T16" s="140"/>
      <c r="U16" s="19"/>
      <c r="V16" s="52"/>
      <c r="W16" s="111">
        <v>2</v>
      </c>
      <c r="X16" s="15">
        <v>2</v>
      </c>
      <c r="Y16" s="13">
        <v>2</v>
      </c>
      <c r="Z16" s="13"/>
      <c r="AA16" s="10"/>
      <c r="AB16" s="16">
        <v>2</v>
      </c>
      <c r="AC16" s="19" t="s">
        <v>12</v>
      </c>
      <c r="AD16" s="106" t="s">
        <v>37</v>
      </c>
      <c r="AE16" s="86"/>
    </row>
    <row r="17" spans="1:31" x14ac:dyDescent="0.2">
      <c r="A17" s="28" t="s">
        <v>35</v>
      </c>
      <c r="B17" s="183" t="s">
        <v>143</v>
      </c>
      <c r="C17" s="2" t="s">
        <v>45</v>
      </c>
      <c r="D17" s="3">
        <f t="shared" si="9"/>
        <v>12</v>
      </c>
      <c r="E17" s="4">
        <f t="shared" si="10"/>
        <v>6</v>
      </c>
      <c r="F17" s="4">
        <f t="shared" si="11"/>
        <v>4</v>
      </c>
      <c r="G17" s="4" t="str">
        <f t="shared" si="12"/>
        <v/>
      </c>
      <c r="H17" s="75">
        <f t="shared" si="13"/>
        <v>2</v>
      </c>
      <c r="I17" s="5">
        <v>2</v>
      </c>
      <c r="J17" s="4"/>
      <c r="K17" s="103"/>
      <c r="L17" s="114"/>
      <c r="M17" s="160">
        <v>1.2</v>
      </c>
      <c r="N17" s="5">
        <v>4</v>
      </c>
      <c r="O17" s="6"/>
      <c r="P17" s="4">
        <v>4</v>
      </c>
      <c r="Q17" s="7"/>
      <c r="R17" s="6"/>
      <c r="S17" s="48"/>
      <c r="T17" s="141">
        <v>2</v>
      </c>
      <c r="U17" s="9" t="s">
        <v>12</v>
      </c>
      <c r="V17" s="49"/>
      <c r="W17" s="105"/>
      <c r="X17" s="6"/>
      <c r="Y17" s="4"/>
      <c r="Z17" s="4"/>
      <c r="AA17" s="4"/>
      <c r="AB17" s="7"/>
      <c r="AC17" s="9"/>
      <c r="AD17" s="108" t="s">
        <v>57</v>
      </c>
      <c r="AE17" s="86"/>
    </row>
    <row r="18" spans="1:31" x14ac:dyDescent="0.2">
      <c r="A18" s="11" t="s">
        <v>112</v>
      </c>
      <c r="B18" s="183"/>
      <c r="C18" s="12"/>
      <c r="D18" s="3">
        <f t="shared" ref="D18" si="14">IF(SUM(E18,F18,G18,H18) &lt;&gt; 0,SUM(E18,F18,G18,H18),"")</f>
        <v>2</v>
      </c>
      <c r="E18" s="4">
        <f t="shared" ref="E18" si="15">IF(SUM(I18,N18,X18) &lt;&gt; 0,SUM(I18,N18,X18),"")</f>
        <v>2</v>
      </c>
      <c r="F18" s="4" t="str">
        <f t="shared" ref="F18" si="16">IF(SUM(J18,P18,Y18) &lt;&gt; 0,SUM(J18,P18,Y18),"")</f>
        <v/>
      </c>
      <c r="G18" s="4" t="str">
        <f t="shared" ref="G18" si="17">IF(SUM(K18,Q18,Z18) &lt;&gt; 0,SUM(K18,Q18,Z18),"")</f>
        <v/>
      </c>
      <c r="H18" s="75" t="str">
        <f t="shared" ref="H18" si="18">IF(SUM(T18,AB18) &lt;&gt; 0,SUM(T18,AB18),"")</f>
        <v/>
      </c>
      <c r="I18" s="5"/>
      <c r="J18" s="4"/>
      <c r="K18" s="103"/>
      <c r="L18" s="104"/>
      <c r="M18" s="105"/>
      <c r="N18" s="14"/>
      <c r="O18" s="15"/>
      <c r="P18" s="13"/>
      <c r="Q18" s="16"/>
      <c r="R18" s="15"/>
      <c r="S18" s="17"/>
      <c r="T18" s="58"/>
      <c r="U18" s="19"/>
      <c r="V18" s="49"/>
      <c r="W18" s="105"/>
      <c r="X18" s="15">
        <v>2</v>
      </c>
      <c r="Y18" s="13"/>
      <c r="Z18" s="13"/>
      <c r="AA18" s="10"/>
      <c r="AB18" s="57"/>
      <c r="AC18" s="19"/>
      <c r="AD18" s="106" t="s">
        <v>61</v>
      </c>
      <c r="AE18" s="86"/>
    </row>
    <row r="19" spans="1:31" ht="38.25" x14ac:dyDescent="0.2">
      <c r="A19" s="11" t="s">
        <v>121</v>
      </c>
      <c r="B19" s="181"/>
      <c r="C19" s="12"/>
      <c r="D19" s="3">
        <f t="shared" ref="D19:D22" si="19">IF(SUM(E19,F19,G19,H19) &lt;&gt; 0,SUM(E19,F19,G19,H19),"")</f>
        <v>2</v>
      </c>
      <c r="E19" s="4">
        <f t="shared" ref="E19:E22" si="20">IF(SUM(I19,N19,X19) &lt;&gt; 0,SUM(I19,N19,X19),"")</f>
        <v>2</v>
      </c>
      <c r="F19" s="4" t="str">
        <f t="shared" ref="F19:F22" si="21">IF(SUM(J19,P19,Y19) &lt;&gt; 0,SUM(J19,P19,Y19),"")</f>
        <v/>
      </c>
      <c r="G19" s="4" t="str">
        <f t="shared" ref="G19:G22" si="22">IF(SUM(K19,Q19,Z19) &lt;&gt; 0,SUM(K19,Q19,Z19),"")</f>
        <v/>
      </c>
      <c r="H19" s="75" t="str">
        <f t="shared" ref="H19:H22" si="23">IF(SUM(T19,AB19) &lt;&gt; 0,SUM(T19,AB19),"")</f>
        <v/>
      </c>
      <c r="I19" s="14"/>
      <c r="J19" s="13"/>
      <c r="K19" s="109"/>
      <c r="L19" s="113"/>
      <c r="M19" s="111"/>
      <c r="N19" s="14"/>
      <c r="O19" s="15"/>
      <c r="P19" s="13"/>
      <c r="Q19" s="16"/>
      <c r="R19" s="15"/>
      <c r="S19" s="17"/>
      <c r="T19" s="58"/>
      <c r="U19" s="19"/>
      <c r="V19" s="142"/>
      <c r="W19" s="111"/>
      <c r="X19" s="15">
        <v>2</v>
      </c>
      <c r="Y19" s="13"/>
      <c r="Z19" s="13"/>
      <c r="AA19" s="10"/>
      <c r="AB19" s="57"/>
      <c r="AC19" s="19"/>
      <c r="AD19" s="108" t="s">
        <v>57</v>
      </c>
      <c r="AE19" s="86"/>
    </row>
    <row r="20" spans="1:31" ht="25.5" x14ac:dyDescent="0.2">
      <c r="A20" s="11" t="s">
        <v>89</v>
      </c>
      <c r="B20" s="181"/>
      <c r="C20" s="12"/>
      <c r="D20" s="3">
        <f t="shared" si="19"/>
        <v>2</v>
      </c>
      <c r="E20" s="4">
        <f t="shared" si="20"/>
        <v>2</v>
      </c>
      <c r="F20" s="4" t="str">
        <f t="shared" si="21"/>
        <v/>
      </c>
      <c r="G20" s="4" t="str">
        <f t="shared" si="22"/>
        <v/>
      </c>
      <c r="H20" s="75" t="str">
        <f t="shared" si="23"/>
        <v/>
      </c>
      <c r="I20" s="14"/>
      <c r="J20" s="13"/>
      <c r="K20" s="109"/>
      <c r="L20" s="113"/>
      <c r="M20" s="111"/>
      <c r="N20" s="14"/>
      <c r="O20" s="15"/>
      <c r="P20" s="13"/>
      <c r="Q20" s="16"/>
      <c r="R20" s="15"/>
      <c r="S20" s="17"/>
      <c r="T20" s="58"/>
      <c r="U20" s="19"/>
      <c r="V20" s="142"/>
      <c r="W20" s="111"/>
      <c r="X20" s="15">
        <v>2</v>
      </c>
      <c r="Y20" s="13"/>
      <c r="Z20" s="13"/>
      <c r="AA20" s="10"/>
      <c r="AB20" s="57"/>
      <c r="AC20" s="19"/>
      <c r="AD20" s="108" t="s">
        <v>57</v>
      </c>
      <c r="AE20" s="86"/>
    </row>
    <row r="21" spans="1:31" ht="25.5" x14ac:dyDescent="0.2">
      <c r="A21" s="11" t="s">
        <v>90</v>
      </c>
      <c r="B21" s="181"/>
      <c r="C21" s="12"/>
      <c r="D21" s="3">
        <f t="shared" si="19"/>
        <v>2</v>
      </c>
      <c r="E21" s="4">
        <f t="shared" si="20"/>
        <v>2</v>
      </c>
      <c r="F21" s="4" t="str">
        <f t="shared" si="21"/>
        <v/>
      </c>
      <c r="G21" s="4" t="str">
        <f t="shared" si="22"/>
        <v/>
      </c>
      <c r="H21" s="75" t="str">
        <f t="shared" si="23"/>
        <v/>
      </c>
      <c r="I21" s="14"/>
      <c r="J21" s="13"/>
      <c r="K21" s="109"/>
      <c r="L21" s="113"/>
      <c r="M21" s="111"/>
      <c r="N21" s="14"/>
      <c r="O21" s="15"/>
      <c r="P21" s="13"/>
      <c r="Q21" s="16"/>
      <c r="R21" s="15"/>
      <c r="S21" s="17"/>
      <c r="T21" s="58"/>
      <c r="U21" s="19"/>
      <c r="V21" s="142"/>
      <c r="W21" s="111"/>
      <c r="X21" s="15">
        <v>2</v>
      </c>
      <c r="Y21" s="13"/>
      <c r="Z21" s="13"/>
      <c r="AA21" s="10"/>
      <c r="AB21" s="57"/>
      <c r="AC21" s="19"/>
      <c r="AD21" s="108" t="s">
        <v>57</v>
      </c>
      <c r="AE21" s="86"/>
    </row>
    <row r="22" spans="1:31" ht="25.5" x14ac:dyDescent="0.2">
      <c r="A22" s="205" t="s">
        <v>146</v>
      </c>
      <c r="B22" s="206"/>
      <c r="C22" s="201" t="s">
        <v>32</v>
      </c>
      <c r="D22" s="202">
        <f t="shared" si="19"/>
        <v>8</v>
      </c>
      <c r="E22" s="203">
        <f t="shared" si="20"/>
        <v>4</v>
      </c>
      <c r="F22" s="203" t="str">
        <f t="shared" si="21"/>
        <v/>
      </c>
      <c r="G22" s="203">
        <f t="shared" si="22"/>
        <v>4</v>
      </c>
      <c r="H22" s="204" t="str">
        <f t="shared" si="23"/>
        <v/>
      </c>
      <c r="I22" s="14"/>
      <c r="J22" s="13"/>
      <c r="K22" s="109"/>
      <c r="L22" s="106"/>
      <c r="M22" s="199"/>
      <c r="N22" s="14">
        <v>2</v>
      </c>
      <c r="O22" s="15" t="s">
        <v>13</v>
      </c>
      <c r="P22" s="13"/>
      <c r="Q22" s="16"/>
      <c r="R22" s="15"/>
      <c r="S22" s="17"/>
      <c r="T22" s="58"/>
      <c r="U22" s="18"/>
      <c r="V22" s="207"/>
      <c r="W22" s="199"/>
      <c r="X22" s="15">
        <v>2</v>
      </c>
      <c r="Y22" s="13"/>
      <c r="Z22" s="13">
        <v>4</v>
      </c>
      <c r="AA22" s="10" t="s">
        <v>11</v>
      </c>
      <c r="AB22" s="57"/>
      <c r="AC22" s="19"/>
      <c r="AD22" s="208" t="s">
        <v>147</v>
      </c>
      <c r="AE22" s="86"/>
    </row>
    <row r="23" spans="1:31" ht="26.25" thickBot="1" x14ac:dyDescent="0.25">
      <c r="A23" s="20" t="s">
        <v>77</v>
      </c>
      <c r="B23" s="182"/>
      <c r="C23" s="54" t="s">
        <v>78</v>
      </c>
      <c r="D23" s="21" t="str">
        <f t="shared" ref="D23" si="24">IF(SUM(E23,F23,G23) &lt;&gt; 0,SUM(E23,F23,G23),"")</f>
        <v/>
      </c>
      <c r="E23" s="22" t="str">
        <f t="shared" ref="E23" si="25">IF(SUM(I23,N23,X23) &lt;&gt; 0,SUM(I23,N23,X23),"")</f>
        <v/>
      </c>
      <c r="F23" s="22" t="str">
        <f t="shared" ref="F23" si="26">IF(SUM(J23,P23,Y23) &lt;&gt; 0,SUM(J23,P23,Y23),"")</f>
        <v/>
      </c>
      <c r="G23" s="22" t="str">
        <f t="shared" ref="G23" si="27">IF(SUM(K23,Q23,Z23) &lt;&gt; 0,SUM(K23,Q23,Z23),"")</f>
        <v/>
      </c>
      <c r="H23" s="76"/>
      <c r="I23" s="23"/>
      <c r="J23" s="22"/>
      <c r="K23" s="115"/>
      <c r="L23" s="116"/>
      <c r="M23" s="117"/>
      <c r="N23" s="23"/>
      <c r="O23" s="24"/>
      <c r="P23" s="22"/>
      <c r="Q23" s="25"/>
      <c r="R23" s="118"/>
      <c r="S23" s="26"/>
      <c r="T23" s="78"/>
      <c r="U23" s="27"/>
      <c r="V23" s="72"/>
      <c r="W23" s="117"/>
      <c r="X23" s="24"/>
      <c r="Y23" s="22"/>
      <c r="Z23" s="22"/>
      <c r="AA23" s="26" t="s">
        <v>56</v>
      </c>
      <c r="AB23" s="78"/>
      <c r="AC23" s="53"/>
      <c r="AD23" s="119" t="s">
        <v>57</v>
      </c>
    </row>
    <row r="24" spans="1:31" x14ac:dyDescent="0.2">
      <c r="A24" s="86"/>
      <c r="B24" s="86"/>
      <c r="C24" s="86"/>
      <c r="D24" s="86"/>
      <c r="E24" s="86"/>
      <c r="F24" s="86"/>
      <c r="G24" s="86"/>
      <c r="H24" s="86"/>
      <c r="I24" s="86"/>
      <c r="J24" s="86"/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6"/>
      <c r="AA24" s="86"/>
      <c r="AB24" s="86"/>
      <c r="AC24" s="86"/>
      <c r="AD24" s="86"/>
    </row>
    <row r="25" spans="1:31" x14ac:dyDescent="0.2">
      <c r="A25" s="120" t="s">
        <v>24</v>
      </c>
      <c r="B25" s="81"/>
      <c r="C25" s="81"/>
      <c r="D25" s="81"/>
      <c r="E25" s="84" t="s">
        <v>65</v>
      </c>
      <c r="F25" s="84"/>
      <c r="G25" s="84"/>
      <c r="H25" s="81"/>
      <c r="I25" s="81"/>
      <c r="J25" s="81"/>
      <c r="K25" s="81"/>
      <c r="L25" s="81"/>
      <c r="M25" s="81"/>
      <c r="N25" s="81"/>
      <c r="O25" s="81"/>
      <c r="P25" s="81"/>
      <c r="Q25" s="81"/>
      <c r="R25" s="81"/>
      <c r="S25" s="81"/>
      <c r="T25" s="120" t="s">
        <v>66</v>
      </c>
      <c r="U25" s="120"/>
      <c r="V25" s="81"/>
      <c r="W25" s="81"/>
      <c r="X25" s="81"/>
      <c r="Y25" s="81"/>
      <c r="Z25" s="81"/>
      <c r="AA25" s="81"/>
      <c r="AB25" s="81" t="s">
        <v>67</v>
      </c>
      <c r="AC25" s="81"/>
      <c r="AD25" s="86"/>
    </row>
  </sheetData>
  <mergeCells count="12">
    <mergeCell ref="AD7:AD8"/>
    <mergeCell ref="X1:AB1"/>
    <mergeCell ref="A4:B4"/>
    <mergeCell ref="D4:E4"/>
    <mergeCell ref="M6:W6"/>
    <mergeCell ref="A7:A8"/>
    <mergeCell ref="C7:C8"/>
    <mergeCell ref="I7:K7"/>
    <mergeCell ref="L7:U7"/>
    <mergeCell ref="D7:H7"/>
    <mergeCell ref="V7:AC7"/>
    <mergeCell ref="B7:B8"/>
  </mergeCells>
  <hyperlinks>
    <hyperlink ref="B13" r:id="rId1"/>
    <hyperlink ref="B14" r:id="rId2"/>
    <hyperlink ref="B9" r:id="rId3"/>
  </hyperlinks>
  <pageMargins left="0.7" right="0.7" top="0.75" bottom="0.75" header="0.3" footer="0.3"/>
  <pageSetup paperSize="9" scale="87" orientation="landscape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8"/>
  <sheetViews>
    <sheetView zoomScale="90" zoomScaleNormal="90" zoomScaleSheetLayoutView="100" workbookViewId="0">
      <selection activeCell="A20" sqref="A20"/>
    </sheetView>
  </sheetViews>
  <sheetFormatPr defaultRowHeight="12.75" x14ac:dyDescent="0.2"/>
  <cols>
    <col min="1" max="1" width="29.140625" style="88" customWidth="1"/>
    <col min="2" max="2" width="8.28515625" style="88" customWidth="1"/>
    <col min="3" max="3" width="4.7109375" style="88" customWidth="1"/>
    <col min="4" max="4" width="4" style="88" customWidth="1"/>
    <col min="5" max="5" width="3.140625" style="88" customWidth="1"/>
    <col min="6" max="7" width="3.28515625" style="88" customWidth="1"/>
    <col min="8" max="8" width="3.28515625" style="88" bestFit="1" customWidth="1"/>
    <col min="9" max="9" width="3.85546875" style="88" customWidth="1"/>
    <col min="10" max="10" width="3.28515625" style="88" bestFit="1" customWidth="1"/>
    <col min="11" max="11" width="3.28515625" style="88" customWidth="1"/>
    <col min="12" max="12" width="4.85546875" style="88" customWidth="1"/>
    <col min="13" max="13" width="3.140625" style="88" bestFit="1" customWidth="1"/>
    <col min="14" max="14" width="2.140625" style="88" customWidth="1"/>
    <col min="15" max="15" width="4.140625" style="88" customWidth="1"/>
    <col min="16" max="16" width="3.28515625" style="88" bestFit="1" customWidth="1"/>
    <col min="17" max="17" width="2.5703125" style="88" customWidth="1"/>
    <col min="18" max="18" width="6.140625" style="88" customWidth="1"/>
    <col min="19" max="19" width="4.28515625" style="88" customWidth="1"/>
    <col min="20" max="21" width="5.42578125" style="88" customWidth="1"/>
    <col min="22" max="22" width="5.28515625" style="88" customWidth="1"/>
    <col min="23" max="24" width="3.28515625" style="88" bestFit="1" customWidth="1"/>
    <col min="25" max="25" width="3.140625" style="88" bestFit="1" customWidth="1"/>
    <col min="26" max="26" width="6.28515625" style="88" customWidth="1"/>
    <col min="27" max="27" width="4.85546875" style="88" customWidth="1"/>
    <col min="28" max="28" width="5" style="88" customWidth="1"/>
    <col min="29" max="29" width="10.5703125" style="88" bestFit="1" customWidth="1"/>
    <col min="30" max="30" width="3.28515625" style="88" bestFit="1" customWidth="1"/>
    <col min="31" max="31" width="3.7109375" style="88" customWidth="1"/>
    <col min="32" max="32" width="3.5703125" style="88" customWidth="1"/>
    <col min="33" max="33" width="3.7109375" style="88" customWidth="1"/>
    <col min="34" max="34" width="3.28515625" style="88" bestFit="1" customWidth="1"/>
    <col min="35" max="35" width="3.28515625" style="88" customWidth="1"/>
    <col min="36" max="36" width="3.140625" style="88" bestFit="1" customWidth="1"/>
    <col min="37" max="37" width="1.85546875" style="88" customWidth="1"/>
    <col min="38" max="16384" width="9.140625" style="88"/>
  </cols>
  <sheetData>
    <row r="1" spans="1:30" s="83" customFormat="1" x14ac:dyDescent="0.2">
      <c r="A1" s="81"/>
      <c r="B1" s="81"/>
      <c r="C1" s="81"/>
      <c r="D1" s="82"/>
      <c r="E1" s="82"/>
      <c r="F1" s="82"/>
      <c r="G1" s="82"/>
      <c r="H1" s="81" t="s">
        <v>23</v>
      </c>
      <c r="I1" s="81"/>
      <c r="J1" s="82"/>
      <c r="K1" s="82"/>
      <c r="L1" s="82"/>
      <c r="M1" s="82"/>
      <c r="N1" s="82"/>
      <c r="O1" s="82"/>
      <c r="P1" s="82"/>
      <c r="Q1" s="82"/>
      <c r="R1" s="82"/>
      <c r="S1" s="82"/>
      <c r="T1" s="81"/>
      <c r="U1" s="81"/>
      <c r="V1" s="81"/>
      <c r="W1" s="81"/>
      <c r="X1" s="186" t="s">
        <v>0</v>
      </c>
      <c r="Y1" s="186"/>
      <c r="Z1" s="186"/>
      <c r="AA1" s="186"/>
      <c r="AB1" s="186"/>
      <c r="AC1" s="81"/>
      <c r="AD1" s="81"/>
    </row>
    <row r="2" spans="1:30" s="83" customFormat="1" x14ac:dyDescent="0.2">
      <c r="A2" s="81"/>
      <c r="B2" s="84"/>
      <c r="C2" s="84"/>
      <c r="D2" s="84"/>
      <c r="E2" s="84"/>
      <c r="F2" s="84"/>
      <c r="G2" s="84"/>
      <c r="H2" s="81" t="s">
        <v>21</v>
      </c>
      <c r="I2" s="81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1"/>
      <c r="Y2" s="84"/>
      <c r="Z2" s="81" t="s">
        <v>22</v>
      </c>
      <c r="AA2" s="81"/>
      <c r="AB2" s="84"/>
      <c r="AC2" s="84"/>
      <c r="AD2" s="84"/>
    </row>
    <row r="3" spans="1:30" s="83" customFormat="1" x14ac:dyDescent="0.2">
      <c r="A3" s="81"/>
      <c r="B3" s="81"/>
      <c r="C3" s="81"/>
      <c r="D3" s="81"/>
      <c r="E3" s="81"/>
      <c r="F3" s="84" t="s">
        <v>1</v>
      </c>
      <c r="G3" s="84"/>
      <c r="H3" s="84"/>
      <c r="I3" s="84"/>
      <c r="J3" s="84"/>
      <c r="K3" s="84"/>
      <c r="L3" s="84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4"/>
    </row>
    <row r="4" spans="1:30" x14ac:dyDescent="0.2">
      <c r="A4" s="187" t="s">
        <v>25</v>
      </c>
      <c r="B4" s="187"/>
      <c r="C4" s="85"/>
      <c r="D4" s="188" t="s">
        <v>52</v>
      </c>
      <c r="E4" s="189"/>
      <c r="F4" s="86"/>
      <c r="G4" s="86"/>
      <c r="H4" s="87" t="s">
        <v>26</v>
      </c>
      <c r="I4" s="87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2" t="s">
        <v>71</v>
      </c>
      <c r="AC4" s="87"/>
      <c r="AD4" s="87"/>
    </row>
    <row r="5" spans="1:30" x14ac:dyDescent="0.2">
      <c r="A5" s="86"/>
      <c r="B5" s="86"/>
      <c r="C5" s="86"/>
      <c r="D5" s="85"/>
      <c r="E5" s="85"/>
      <c r="F5" s="85"/>
      <c r="G5" s="85"/>
      <c r="H5" s="85"/>
      <c r="I5" s="85"/>
      <c r="J5" s="85"/>
      <c r="K5" s="85"/>
      <c r="L5" s="85"/>
      <c r="M5" s="85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</row>
    <row r="6" spans="1:30" ht="13.5" thickBot="1" x14ac:dyDescent="0.25">
      <c r="A6" s="86"/>
      <c r="B6" s="86"/>
      <c r="C6" s="86"/>
      <c r="D6" s="86"/>
      <c r="E6" s="86"/>
      <c r="F6" s="86"/>
      <c r="G6" s="86"/>
      <c r="H6" s="86" t="s">
        <v>39</v>
      </c>
      <c r="I6" s="86"/>
      <c r="J6" s="86"/>
      <c r="K6" s="86"/>
      <c r="L6" s="86"/>
      <c r="M6" s="190" t="s">
        <v>64</v>
      </c>
      <c r="N6" s="190"/>
      <c r="O6" s="190"/>
      <c r="P6" s="190"/>
      <c r="Q6" s="190"/>
      <c r="R6" s="190"/>
      <c r="S6" s="190"/>
      <c r="T6" s="190"/>
      <c r="U6" s="190"/>
      <c r="V6" s="190"/>
      <c r="W6" s="190"/>
      <c r="X6" s="86"/>
      <c r="Y6" s="86"/>
      <c r="Z6" s="84" t="s">
        <v>117</v>
      </c>
      <c r="AA6" s="84"/>
      <c r="AB6" s="84"/>
      <c r="AC6" s="84"/>
      <c r="AD6" s="84"/>
    </row>
    <row r="7" spans="1:30" ht="39.75" customHeight="1" thickBot="1" x14ac:dyDescent="0.25">
      <c r="A7" s="184" t="s">
        <v>2</v>
      </c>
      <c r="B7" s="191" t="s">
        <v>28</v>
      </c>
      <c r="C7" s="193" t="s">
        <v>3</v>
      </c>
      <c r="D7" s="194"/>
      <c r="E7" s="194"/>
      <c r="F7" s="194"/>
      <c r="G7" s="195"/>
      <c r="H7" s="193" t="s">
        <v>18</v>
      </c>
      <c r="I7" s="194"/>
      <c r="J7" s="195"/>
      <c r="K7" s="193" t="s">
        <v>19</v>
      </c>
      <c r="L7" s="194"/>
      <c r="M7" s="194"/>
      <c r="N7" s="194"/>
      <c r="O7" s="194"/>
      <c r="P7" s="194"/>
      <c r="Q7" s="194"/>
      <c r="R7" s="194"/>
      <c r="S7" s="194"/>
      <c r="T7" s="195"/>
      <c r="U7" s="193" t="s">
        <v>20</v>
      </c>
      <c r="V7" s="194"/>
      <c r="W7" s="194"/>
      <c r="X7" s="194"/>
      <c r="Y7" s="194"/>
      <c r="Z7" s="194"/>
      <c r="AA7" s="194"/>
      <c r="AB7" s="195"/>
      <c r="AC7" s="184" t="s">
        <v>15</v>
      </c>
      <c r="AD7" s="86"/>
    </row>
    <row r="8" spans="1:30" ht="71.25" thickBot="1" x14ac:dyDescent="0.25">
      <c r="A8" s="185"/>
      <c r="B8" s="192"/>
      <c r="C8" s="89" t="s">
        <v>4</v>
      </c>
      <c r="D8" s="90" t="s">
        <v>5</v>
      </c>
      <c r="E8" s="90" t="s">
        <v>6</v>
      </c>
      <c r="F8" s="91" t="s">
        <v>7</v>
      </c>
      <c r="G8" s="92" t="s">
        <v>81</v>
      </c>
      <c r="H8" s="93" t="s">
        <v>5</v>
      </c>
      <c r="I8" s="90" t="s">
        <v>6</v>
      </c>
      <c r="J8" s="94" t="s">
        <v>7</v>
      </c>
      <c r="K8" s="95" t="s">
        <v>58</v>
      </c>
      <c r="L8" s="95" t="s">
        <v>59</v>
      </c>
      <c r="M8" s="96" t="s">
        <v>5</v>
      </c>
      <c r="N8" s="97"/>
      <c r="O8" s="90" t="s">
        <v>6</v>
      </c>
      <c r="P8" s="98" t="s">
        <v>7</v>
      </c>
      <c r="Q8" s="99"/>
      <c r="R8" s="90" t="s">
        <v>8</v>
      </c>
      <c r="S8" s="92" t="s">
        <v>81</v>
      </c>
      <c r="T8" s="94" t="s">
        <v>9</v>
      </c>
      <c r="U8" s="95" t="s">
        <v>58</v>
      </c>
      <c r="V8" s="95" t="s">
        <v>59</v>
      </c>
      <c r="W8" s="97" t="s">
        <v>5</v>
      </c>
      <c r="X8" s="90" t="s">
        <v>6</v>
      </c>
      <c r="Y8" s="90" t="s">
        <v>7</v>
      </c>
      <c r="Z8" s="90" t="s">
        <v>8</v>
      </c>
      <c r="AA8" s="92" t="s">
        <v>81</v>
      </c>
      <c r="AB8" s="94" t="s">
        <v>9</v>
      </c>
      <c r="AC8" s="185"/>
      <c r="AD8" s="86"/>
    </row>
    <row r="9" spans="1:30" x14ac:dyDescent="0.2">
      <c r="A9" s="1" t="s">
        <v>91</v>
      </c>
      <c r="B9" s="121"/>
      <c r="C9" s="30">
        <f>IF(SUM(D9,E9,F9,G9) &lt;&gt; 0,SUM(D9,E9,F9,G9),"")</f>
        <v>2</v>
      </c>
      <c r="D9" s="31">
        <f>IF(SUM(H9,M9,W9) &lt;&gt; 0,SUM(H9,M9,W9),"")</f>
        <v>2</v>
      </c>
      <c r="E9" s="31" t="str">
        <f>IF(SUM(I9,O9,X9) &lt;&gt; 0,SUM(I9,O9,X9),"")</f>
        <v/>
      </c>
      <c r="F9" s="31" t="str">
        <f>IF(SUM(J9,P9,Y9) &lt;&gt; 0,SUM(J9,P9,Y9),"")</f>
        <v/>
      </c>
      <c r="G9" s="74" t="str">
        <f>IF(SUM(S9,AA9) &lt;&gt; 0,SUM(S9,AA9),"")</f>
        <v/>
      </c>
      <c r="H9" s="122"/>
      <c r="I9" s="123"/>
      <c r="J9" s="124"/>
      <c r="K9" s="125"/>
      <c r="L9" s="126"/>
      <c r="M9" s="127"/>
      <c r="N9" s="128"/>
      <c r="O9" s="123"/>
      <c r="P9" s="129"/>
      <c r="Q9" s="128"/>
      <c r="R9" s="123"/>
      <c r="S9" s="145"/>
      <c r="T9" s="129"/>
      <c r="U9" s="126"/>
      <c r="V9" s="126"/>
      <c r="W9" s="45">
        <v>2</v>
      </c>
      <c r="X9" s="123"/>
      <c r="Y9" s="123"/>
      <c r="Z9" s="123"/>
      <c r="AA9" s="145"/>
      <c r="AB9" s="124"/>
      <c r="AC9" s="130" t="s">
        <v>17</v>
      </c>
      <c r="AD9" s="86"/>
    </row>
    <row r="10" spans="1:30" x14ac:dyDescent="0.2">
      <c r="A10" s="28" t="s">
        <v>10</v>
      </c>
      <c r="B10" s="2" t="s">
        <v>43</v>
      </c>
      <c r="C10" s="3">
        <f>IF(SUM(D10,E10,F10,G10) &lt;&gt; 0,SUM(D10,E10,F10,G10),"")</f>
        <v>8</v>
      </c>
      <c r="D10" s="4" t="str">
        <f>IF(SUM(H10,M10,W10) &lt;&gt; 0,SUM(H10,M10,W10),"")</f>
        <v/>
      </c>
      <c r="E10" s="4" t="str">
        <f>IF(SUM(I10,O10,X10) &lt;&gt; 0,SUM(I10,O10,X10),"")</f>
        <v/>
      </c>
      <c r="F10" s="4">
        <f>IF(SUM(J10,P10,Y10) &lt;&gt; 0,SUM(J10,P10,Y10),"")</f>
        <v>6</v>
      </c>
      <c r="G10" s="75">
        <f>IF(SUM(S10,AA10) &lt;&gt; 0,SUM(S10,AA10),"")</f>
        <v>2</v>
      </c>
      <c r="H10" s="5"/>
      <c r="I10" s="4"/>
      <c r="J10" s="103"/>
      <c r="K10" s="104"/>
      <c r="L10" s="105">
        <v>3</v>
      </c>
      <c r="M10" s="5"/>
      <c r="N10" s="6"/>
      <c r="O10" s="4"/>
      <c r="P10" s="7">
        <v>6</v>
      </c>
      <c r="Q10" s="6"/>
      <c r="R10" s="48"/>
      <c r="S10" s="141">
        <v>2</v>
      </c>
      <c r="T10" s="77" t="s">
        <v>12</v>
      </c>
      <c r="U10" s="64"/>
      <c r="V10" s="105"/>
      <c r="W10" s="6"/>
      <c r="X10" s="4"/>
      <c r="Y10" s="4"/>
      <c r="Z10" s="8"/>
      <c r="AA10" s="43"/>
      <c r="AB10" s="9"/>
      <c r="AC10" s="108" t="s">
        <v>30</v>
      </c>
      <c r="AD10" s="86"/>
    </row>
    <row r="11" spans="1:30" x14ac:dyDescent="0.2">
      <c r="A11" s="28" t="s">
        <v>49</v>
      </c>
      <c r="B11" s="2" t="s">
        <v>40</v>
      </c>
      <c r="C11" s="3">
        <f t="shared" ref="C11:C12" si="0">IF(SUM(D11,E11,F11,G11) &lt;&gt; 0,SUM(D11,E11,F11,G11),"")</f>
        <v>10</v>
      </c>
      <c r="D11" s="4">
        <f t="shared" ref="D11:D12" si="1">IF(SUM(H11,M11,W11) &lt;&gt; 0,SUM(H11,M11,W11),"")</f>
        <v>6</v>
      </c>
      <c r="E11" s="4">
        <f t="shared" ref="E11:E12" si="2">IF(SUM(I11,O11,X11) &lt;&gt; 0,SUM(I11,O11,X11),"")</f>
        <v>2</v>
      </c>
      <c r="F11" s="4">
        <f t="shared" ref="F11:F12" si="3">IF(SUM(J11,P11,Y11) &lt;&gt; 0,SUM(J11,P11,Y11),"")</f>
        <v>2</v>
      </c>
      <c r="G11" s="75" t="str">
        <f t="shared" ref="G11:G12" si="4">IF(SUM(S11,AA11) &lt;&gt; 0,SUM(S11,AA11),"")</f>
        <v/>
      </c>
      <c r="H11" s="5"/>
      <c r="I11" s="4"/>
      <c r="J11" s="103"/>
      <c r="K11" s="104"/>
      <c r="L11" s="105"/>
      <c r="M11" s="5">
        <v>2</v>
      </c>
      <c r="N11" s="6" t="s">
        <v>13</v>
      </c>
      <c r="O11" s="4"/>
      <c r="P11" s="7"/>
      <c r="Q11" s="6"/>
      <c r="R11" s="48"/>
      <c r="S11" s="141"/>
      <c r="T11" s="77"/>
      <c r="U11" s="64"/>
      <c r="V11" s="105">
        <v>1</v>
      </c>
      <c r="W11" s="6">
        <v>4</v>
      </c>
      <c r="X11" s="4">
        <v>2</v>
      </c>
      <c r="Y11" s="4">
        <v>2</v>
      </c>
      <c r="Z11" s="8" t="s">
        <v>11</v>
      </c>
      <c r="AA11" s="43"/>
      <c r="AB11" s="9"/>
      <c r="AC11" s="108" t="s">
        <v>50</v>
      </c>
      <c r="AD11" s="86"/>
    </row>
    <row r="12" spans="1:30" x14ac:dyDescent="0.2">
      <c r="A12" s="28" t="s">
        <v>68</v>
      </c>
      <c r="B12" s="2" t="s">
        <v>32</v>
      </c>
      <c r="C12" s="3">
        <f t="shared" si="0"/>
        <v>6</v>
      </c>
      <c r="D12" s="4">
        <f t="shared" si="1"/>
        <v>4</v>
      </c>
      <c r="E12" s="4" t="str">
        <f t="shared" si="2"/>
        <v/>
      </c>
      <c r="F12" s="4">
        <f t="shared" si="3"/>
        <v>2</v>
      </c>
      <c r="G12" s="75" t="str">
        <f t="shared" si="4"/>
        <v/>
      </c>
      <c r="H12" s="5"/>
      <c r="I12" s="4"/>
      <c r="J12" s="103"/>
      <c r="K12" s="104"/>
      <c r="L12" s="105"/>
      <c r="M12" s="5">
        <v>2</v>
      </c>
      <c r="N12" s="6" t="s">
        <v>13</v>
      </c>
      <c r="O12" s="4"/>
      <c r="P12" s="7"/>
      <c r="Q12" s="6"/>
      <c r="R12" s="48"/>
      <c r="S12" s="141"/>
      <c r="T12" s="77"/>
      <c r="U12" s="64"/>
      <c r="V12" s="105"/>
      <c r="W12" s="6">
        <v>2</v>
      </c>
      <c r="X12" s="4"/>
      <c r="Y12" s="4">
        <v>2</v>
      </c>
      <c r="Z12" s="8" t="s">
        <v>11</v>
      </c>
      <c r="AA12" s="43"/>
      <c r="AB12" s="9"/>
      <c r="AC12" s="108" t="s">
        <v>113</v>
      </c>
      <c r="AD12" s="86"/>
    </row>
    <row r="13" spans="1:30" ht="25.5" x14ac:dyDescent="0.2">
      <c r="A13" s="28" t="s">
        <v>84</v>
      </c>
      <c r="B13" s="2" t="s">
        <v>40</v>
      </c>
      <c r="C13" s="3">
        <f t="shared" ref="C13:C25" si="5">IF(SUM(D13,E13,F13,G13) &lt;&gt; 0,SUM(D13,E13,F13,G13),"")</f>
        <v>8</v>
      </c>
      <c r="D13" s="4">
        <f t="shared" ref="D13:D25" si="6">IF(SUM(H13,M13,W13) &lt;&gt; 0,SUM(H13,M13,W13),"")</f>
        <v>6</v>
      </c>
      <c r="E13" s="4" t="str">
        <f t="shared" ref="E13:E25" si="7">IF(SUM(I13,O13,X13) &lt;&gt; 0,SUM(I13,O13,X13),"")</f>
        <v/>
      </c>
      <c r="F13" s="4">
        <f t="shared" ref="F13:F25" si="8">IF(SUM(J13,P13,Y13) &lt;&gt; 0,SUM(J13,P13,Y13),"")</f>
        <v>2</v>
      </c>
      <c r="G13" s="75" t="str">
        <f t="shared" ref="G13:G25" si="9">IF(SUM(S13,AA13) &lt;&gt; 0,SUM(S13,AA13),"")</f>
        <v/>
      </c>
      <c r="H13" s="5"/>
      <c r="I13" s="4"/>
      <c r="J13" s="103"/>
      <c r="K13" s="104"/>
      <c r="L13" s="105"/>
      <c r="M13" s="5">
        <v>2</v>
      </c>
      <c r="N13" s="6" t="s">
        <v>13</v>
      </c>
      <c r="O13" s="4"/>
      <c r="P13" s="7"/>
      <c r="Q13" s="6"/>
      <c r="R13" s="48"/>
      <c r="S13" s="141"/>
      <c r="T13" s="77"/>
      <c r="U13" s="64"/>
      <c r="V13" s="105">
        <v>1</v>
      </c>
      <c r="W13" s="6">
        <v>4</v>
      </c>
      <c r="X13" s="4"/>
      <c r="Y13" s="4">
        <v>2</v>
      </c>
      <c r="Z13" s="8" t="s">
        <v>11</v>
      </c>
      <c r="AA13" s="43"/>
      <c r="AB13" s="9"/>
      <c r="AC13" s="108" t="s">
        <v>38</v>
      </c>
      <c r="AD13" s="86"/>
    </row>
    <row r="14" spans="1:30" x14ac:dyDescent="0.2">
      <c r="A14" s="28" t="s">
        <v>54</v>
      </c>
      <c r="B14" s="2" t="s">
        <v>32</v>
      </c>
      <c r="C14" s="3">
        <f t="shared" si="5"/>
        <v>4</v>
      </c>
      <c r="D14" s="4">
        <f t="shared" si="6"/>
        <v>2</v>
      </c>
      <c r="E14" s="4" t="str">
        <f t="shared" si="7"/>
        <v/>
      </c>
      <c r="F14" s="4">
        <f t="shared" si="8"/>
        <v>2</v>
      </c>
      <c r="G14" s="75" t="str">
        <f t="shared" si="9"/>
        <v/>
      </c>
      <c r="H14" s="5"/>
      <c r="I14" s="4"/>
      <c r="J14" s="103"/>
      <c r="K14" s="104"/>
      <c r="L14" s="105">
        <v>1</v>
      </c>
      <c r="M14" s="5">
        <v>2</v>
      </c>
      <c r="N14" s="6"/>
      <c r="O14" s="4"/>
      <c r="P14" s="7">
        <v>2</v>
      </c>
      <c r="Q14" s="6"/>
      <c r="R14" s="8" t="s">
        <v>11</v>
      </c>
      <c r="S14" s="7"/>
      <c r="T14" s="43"/>
      <c r="U14" s="59"/>
      <c r="V14" s="105"/>
      <c r="W14" s="6"/>
      <c r="X14" s="4"/>
      <c r="Y14" s="4"/>
      <c r="Z14" s="48"/>
      <c r="AA14" s="77"/>
      <c r="AB14" s="51"/>
      <c r="AC14" s="108" t="s">
        <v>38</v>
      </c>
      <c r="AD14" s="86"/>
    </row>
    <row r="15" spans="1:30" x14ac:dyDescent="0.2">
      <c r="A15" s="28" t="s">
        <v>114</v>
      </c>
      <c r="B15" s="2"/>
      <c r="C15" s="3">
        <f t="shared" si="5"/>
        <v>2</v>
      </c>
      <c r="D15" s="4">
        <f t="shared" si="6"/>
        <v>2</v>
      </c>
      <c r="E15" s="4" t="str">
        <f t="shared" si="7"/>
        <v/>
      </c>
      <c r="F15" s="4" t="str">
        <f t="shared" si="8"/>
        <v/>
      </c>
      <c r="G15" s="75" t="str">
        <f t="shared" si="9"/>
        <v/>
      </c>
      <c r="H15" s="5"/>
      <c r="I15" s="4"/>
      <c r="J15" s="103"/>
      <c r="K15" s="104"/>
      <c r="L15" s="105"/>
      <c r="M15" s="5"/>
      <c r="N15" s="6"/>
      <c r="O15" s="4"/>
      <c r="P15" s="7"/>
      <c r="Q15" s="6"/>
      <c r="R15" s="8"/>
      <c r="S15" s="7"/>
      <c r="T15" s="43"/>
      <c r="U15" s="59"/>
      <c r="V15" s="105"/>
      <c r="W15" s="6">
        <v>2</v>
      </c>
      <c r="X15" s="4"/>
      <c r="Y15" s="4"/>
      <c r="Z15" s="48"/>
      <c r="AA15" s="77"/>
      <c r="AB15" s="51"/>
      <c r="AC15" s="108" t="s">
        <v>57</v>
      </c>
      <c r="AD15" s="86"/>
    </row>
    <row r="16" spans="1:30" x14ac:dyDescent="0.2">
      <c r="A16" s="28" t="s">
        <v>33</v>
      </c>
      <c r="B16" s="2" t="s">
        <v>75</v>
      </c>
      <c r="C16" s="3">
        <f t="shared" si="5"/>
        <v>12</v>
      </c>
      <c r="D16" s="4">
        <f t="shared" si="6"/>
        <v>6</v>
      </c>
      <c r="E16" s="4" t="str">
        <f t="shared" si="7"/>
        <v/>
      </c>
      <c r="F16" s="4">
        <f t="shared" si="8"/>
        <v>6</v>
      </c>
      <c r="G16" s="75" t="str">
        <f t="shared" si="9"/>
        <v/>
      </c>
      <c r="H16" s="5"/>
      <c r="I16" s="4"/>
      <c r="J16" s="103"/>
      <c r="K16" s="114"/>
      <c r="L16" s="105">
        <v>5.6</v>
      </c>
      <c r="M16" s="5">
        <v>6</v>
      </c>
      <c r="N16" s="6"/>
      <c r="O16" s="4"/>
      <c r="P16" s="7">
        <v>6</v>
      </c>
      <c r="Q16" s="6"/>
      <c r="R16" s="17" t="s">
        <v>11</v>
      </c>
      <c r="S16" s="140"/>
      <c r="T16" s="57"/>
      <c r="U16" s="59"/>
      <c r="V16" s="105"/>
      <c r="W16" s="15"/>
      <c r="X16" s="13"/>
      <c r="Y16" s="13"/>
      <c r="Z16" s="17"/>
      <c r="AA16" s="58"/>
      <c r="AB16" s="18"/>
      <c r="AC16" s="106" t="s">
        <v>34</v>
      </c>
      <c r="AD16" s="86"/>
    </row>
    <row r="17" spans="1:30" x14ac:dyDescent="0.2">
      <c r="A17" s="28" t="s">
        <v>118</v>
      </c>
      <c r="B17" s="2" t="s">
        <v>40</v>
      </c>
      <c r="C17" s="3">
        <f t="shared" ref="C17" si="10">IF(SUM(D17,E17,F17,G17) &lt;&gt; 0,SUM(D17,E17,F17,G17),"")</f>
        <v>6</v>
      </c>
      <c r="D17" s="4">
        <f t="shared" ref="D17" si="11">IF(SUM(H17,M17,W17) &lt;&gt; 0,SUM(H17,M17,W17),"")</f>
        <v>4</v>
      </c>
      <c r="E17" s="4">
        <f t="shared" ref="E17" si="12">IF(SUM(I17,O17,X17) &lt;&gt; 0,SUM(I17,O17,X17),"")</f>
        <v>2</v>
      </c>
      <c r="F17" s="4" t="str">
        <f t="shared" ref="F17" si="13">IF(SUM(J17,P17,Y17) &lt;&gt; 0,SUM(J17,P17,Y17),"")</f>
        <v/>
      </c>
      <c r="G17" s="75" t="str">
        <f t="shared" ref="G17" si="14">IF(SUM(S17,AA17) &lt;&gt; 0,SUM(S17,AA17),"")</f>
        <v/>
      </c>
      <c r="H17" s="5"/>
      <c r="I17" s="4"/>
      <c r="J17" s="103"/>
      <c r="K17" s="114"/>
      <c r="L17" s="105">
        <v>1</v>
      </c>
      <c r="M17" s="5">
        <v>4</v>
      </c>
      <c r="N17" s="6"/>
      <c r="O17" s="4">
        <v>2</v>
      </c>
      <c r="P17" s="7"/>
      <c r="Q17" s="6"/>
      <c r="R17" s="17" t="s">
        <v>56</v>
      </c>
      <c r="S17" s="140"/>
      <c r="T17" s="57"/>
      <c r="U17" s="59"/>
      <c r="V17" s="105"/>
      <c r="W17" s="15"/>
      <c r="X17" s="13"/>
      <c r="Y17" s="13"/>
      <c r="Z17" s="17"/>
      <c r="AA17" s="58"/>
      <c r="AB17" s="18"/>
      <c r="AC17" s="106" t="s">
        <v>119</v>
      </c>
      <c r="AD17" s="86"/>
    </row>
    <row r="18" spans="1:30" ht="38.25" x14ac:dyDescent="0.2">
      <c r="A18" s="28" t="s">
        <v>120</v>
      </c>
      <c r="B18" s="12" t="s">
        <v>43</v>
      </c>
      <c r="C18" s="3">
        <f t="shared" si="5"/>
        <v>16</v>
      </c>
      <c r="D18" s="4">
        <f t="shared" si="6"/>
        <v>6</v>
      </c>
      <c r="E18" s="4">
        <f t="shared" si="7"/>
        <v>4</v>
      </c>
      <c r="F18" s="4">
        <f t="shared" si="8"/>
        <v>4</v>
      </c>
      <c r="G18" s="75">
        <f t="shared" si="9"/>
        <v>2</v>
      </c>
      <c r="H18" s="14"/>
      <c r="I18" s="13"/>
      <c r="J18" s="109"/>
      <c r="K18" s="110">
        <v>1</v>
      </c>
      <c r="L18" s="111"/>
      <c r="M18" s="14">
        <v>2</v>
      </c>
      <c r="N18" s="15"/>
      <c r="O18" s="13"/>
      <c r="P18" s="16">
        <v>4</v>
      </c>
      <c r="Q18" s="15"/>
      <c r="R18" s="10" t="s">
        <v>11</v>
      </c>
      <c r="S18" s="16"/>
      <c r="T18" s="58"/>
      <c r="U18" s="73">
        <v>2</v>
      </c>
      <c r="V18" s="111"/>
      <c r="W18" s="15">
        <v>4</v>
      </c>
      <c r="X18" s="13">
        <v>4</v>
      </c>
      <c r="Y18" s="13"/>
      <c r="Z18" s="10"/>
      <c r="AA18" s="16">
        <v>2</v>
      </c>
      <c r="AB18" s="19" t="s">
        <v>12</v>
      </c>
      <c r="AC18" s="106" t="s">
        <v>57</v>
      </c>
      <c r="AD18" s="86"/>
    </row>
    <row r="19" spans="1:30" x14ac:dyDescent="0.2">
      <c r="A19" s="28" t="s">
        <v>79</v>
      </c>
      <c r="B19" s="12" t="s">
        <v>40</v>
      </c>
      <c r="C19" s="3">
        <f t="shared" si="5"/>
        <v>6</v>
      </c>
      <c r="D19" s="4">
        <f t="shared" si="6"/>
        <v>4</v>
      </c>
      <c r="E19" s="4" t="str">
        <f t="shared" si="7"/>
        <v/>
      </c>
      <c r="F19" s="4">
        <f t="shared" si="8"/>
        <v>2</v>
      </c>
      <c r="G19" s="75" t="str">
        <f t="shared" si="9"/>
        <v/>
      </c>
      <c r="H19" s="5"/>
      <c r="I19" s="4"/>
      <c r="J19" s="107"/>
      <c r="K19" s="2"/>
      <c r="L19" s="111"/>
      <c r="M19" s="5">
        <v>2</v>
      </c>
      <c r="N19" s="6" t="s">
        <v>13</v>
      </c>
      <c r="O19" s="4"/>
      <c r="P19" s="7"/>
      <c r="Q19" s="6"/>
      <c r="R19" s="8"/>
      <c r="S19" s="7"/>
      <c r="T19" s="43"/>
      <c r="U19" s="61">
        <v>1</v>
      </c>
      <c r="V19" s="111"/>
      <c r="W19" s="6">
        <v>2</v>
      </c>
      <c r="X19" s="4"/>
      <c r="Y19" s="4">
        <v>2</v>
      </c>
      <c r="Z19" s="17" t="s">
        <v>56</v>
      </c>
      <c r="AA19" s="141"/>
      <c r="AB19" s="9"/>
      <c r="AC19" s="106" t="s">
        <v>60</v>
      </c>
      <c r="AD19" s="86"/>
    </row>
    <row r="20" spans="1:30" ht="25.5" x14ac:dyDescent="0.2">
      <c r="A20" s="28" t="s">
        <v>115</v>
      </c>
      <c r="B20" s="2" t="s">
        <v>29</v>
      </c>
      <c r="C20" s="3">
        <f t="shared" si="5"/>
        <v>2</v>
      </c>
      <c r="D20" s="4">
        <f t="shared" si="6"/>
        <v>2</v>
      </c>
      <c r="E20" s="4" t="str">
        <f t="shared" si="7"/>
        <v/>
      </c>
      <c r="F20" s="4" t="str">
        <f t="shared" si="8"/>
        <v/>
      </c>
      <c r="G20" s="75" t="str">
        <f t="shared" si="9"/>
        <v/>
      </c>
      <c r="H20" s="5"/>
      <c r="I20" s="4"/>
      <c r="J20" s="107"/>
      <c r="K20" s="2"/>
      <c r="L20" s="111"/>
      <c r="M20" s="5"/>
      <c r="N20" s="6"/>
      <c r="O20" s="4"/>
      <c r="P20" s="7"/>
      <c r="Q20" s="6"/>
      <c r="R20" s="8"/>
      <c r="S20" s="7"/>
      <c r="T20" s="43"/>
      <c r="U20" s="61"/>
      <c r="V20" s="111"/>
      <c r="W20" s="6">
        <v>2</v>
      </c>
      <c r="X20" s="4"/>
      <c r="Y20" s="4"/>
      <c r="Z20" s="17"/>
      <c r="AA20" s="141"/>
      <c r="AB20" s="9"/>
      <c r="AC20" s="106" t="s">
        <v>57</v>
      </c>
      <c r="AD20" s="86"/>
    </row>
    <row r="21" spans="1:30" ht="25.5" x14ac:dyDescent="0.2">
      <c r="A21" s="28" t="s">
        <v>41</v>
      </c>
      <c r="B21" s="12" t="s">
        <v>80</v>
      </c>
      <c r="C21" s="3">
        <f t="shared" si="5"/>
        <v>30</v>
      </c>
      <c r="D21" s="4">
        <f t="shared" si="6"/>
        <v>10</v>
      </c>
      <c r="E21" s="4">
        <f t="shared" si="7"/>
        <v>8</v>
      </c>
      <c r="F21" s="4">
        <f t="shared" si="8"/>
        <v>8</v>
      </c>
      <c r="G21" s="75">
        <f t="shared" si="9"/>
        <v>4</v>
      </c>
      <c r="H21" s="5"/>
      <c r="I21" s="4"/>
      <c r="J21" s="103"/>
      <c r="K21" s="114">
        <v>1</v>
      </c>
      <c r="L21" s="105"/>
      <c r="M21" s="14">
        <v>4</v>
      </c>
      <c r="N21" s="15"/>
      <c r="O21" s="13">
        <v>4</v>
      </c>
      <c r="P21" s="16">
        <v>4</v>
      </c>
      <c r="Q21" s="15"/>
      <c r="R21" s="17"/>
      <c r="S21" s="140">
        <v>2</v>
      </c>
      <c r="T21" s="58" t="s">
        <v>12</v>
      </c>
      <c r="U21" s="60">
        <v>2</v>
      </c>
      <c r="V21" s="105"/>
      <c r="W21" s="15">
        <v>6</v>
      </c>
      <c r="X21" s="13">
        <v>4</v>
      </c>
      <c r="Y21" s="13">
        <v>4</v>
      </c>
      <c r="Z21" s="10"/>
      <c r="AA21" s="16">
        <v>2</v>
      </c>
      <c r="AB21" s="19" t="s">
        <v>12</v>
      </c>
      <c r="AC21" s="106" t="s">
        <v>57</v>
      </c>
      <c r="AD21" s="86"/>
    </row>
    <row r="22" spans="1:30" x14ac:dyDescent="0.2">
      <c r="A22" s="28" t="s">
        <v>116</v>
      </c>
      <c r="B22" s="12"/>
      <c r="C22" s="3">
        <f t="shared" ref="C22" si="15">IF(SUM(D22,E22,F22,G22) &lt;&gt; 0,SUM(D22,E22,F22,G22),"")</f>
        <v>2</v>
      </c>
      <c r="D22" s="4">
        <f t="shared" ref="D22" si="16">IF(SUM(H22,M22,W22) &lt;&gt; 0,SUM(H22,M22,W22),"")</f>
        <v>2</v>
      </c>
      <c r="E22" s="4" t="str">
        <f t="shared" ref="E22" si="17">IF(SUM(I22,O22,X22) &lt;&gt; 0,SUM(I22,O22,X22),"")</f>
        <v/>
      </c>
      <c r="F22" s="4" t="str">
        <f t="shared" ref="F22" si="18">IF(SUM(J22,P22,Y22) &lt;&gt; 0,SUM(J22,P22,Y22),"")</f>
        <v/>
      </c>
      <c r="G22" s="75" t="str">
        <f t="shared" ref="G22" si="19">IF(SUM(S22,AA22) &lt;&gt; 0,SUM(S22,AA22),"")</f>
        <v/>
      </c>
      <c r="H22" s="5"/>
      <c r="I22" s="4"/>
      <c r="J22" s="103"/>
      <c r="K22" s="114"/>
      <c r="L22" s="105"/>
      <c r="M22" s="5"/>
      <c r="N22" s="6"/>
      <c r="O22" s="4"/>
      <c r="P22" s="7"/>
      <c r="Q22" s="6"/>
      <c r="R22" s="48"/>
      <c r="S22" s="141"/>
      <c r="T22" s="77"/>
      <c r="U22" s="60"/>
      <c r="V22" s="105"/>
      <c r="W22" s="6">
        <v>2</v>
      </c>
      <c r="X22" s="4"/>
      <c r="Y22" s="4"/>
      <c r="Z22" s="10"/>
      <c r="AA22" s="7"/>
      <c r="AB22" s="9"/>
      <c r="AC22" s="106" t="s">
        <v>57</v>
      </c>
      <c r="AD22" s="86"/>
    </row>
    <row r="23" spans="1:30" x14ac:dyDescent="0.2">
      <c r="A23" s="28" t="s">
        <v>92</v>
      </c>
      <c r="B23" s="12"/>
      <c r="C23" s="3">
        <f t="shared" si="5"/>
        <v>2</v>
      </c>
      <c r="D23" s="4">
        <f t="shared" si="6"/>
        <v>2</v>
      </c>
      <c r="E23" s="4" t="str">
        <f t="shared" si="7"/>
        <v/>
      </c>
      <c r="F23" s="4" t="str">
        <f t="shared" si="8"/>
        <v/>
      </c>
      <c r="G23" s="75" t="str">
        <f t="shared" si="9"/>
        <v/>
      </c>
      <c r="H23" s="5"/>
      <c r="I23" s="4"/>
      <c r="J23" s="103"/>
      <c r="K23" s="114"/>
      <c r="L23" s="105"/>
      <c r="M23" s="5"/>
      <c r="N23" s="6"/>
      <c r="O23" s="4"/>
      <c r="P23" s="7"/>
      <c r="Q23" s="6"/>
      <c r="R23" s="48"/>
      <c r="S23" s="141"/>
      <c r="T23" s="77"/>
      <c r="U23" s="60"/>
      <c r="V23" s="105"/>
      <c r="W23" s="6">
        <v>2</v>
      </c>
      <c r="X23" s="4"/>
      <c r="Y23" s="4"/>
      <c r="Z23" s="10"/>
      <c r="AA23" s="7"/>
      <c r="AB23" s="9"/>
      <c r="AC23" s="106" t="s">
        <v>57</v>
      </c>
      <c r="AD23" s="86"/>
    </row>
    <row r="24" spans="1:30" x14ac:dyDescent="0.2">
      <c r="A24" s="28" t="s">
        <v>93</v>
      </c>
      <c r="B24" s="12"/>
      <c r="C24" s="3">
        <f t="shared" si="5"/>
        <v>2</v>
      </c>
      <c r="D24" s="4">
        <f t="shared" si="6"/>
        <v>2</v>
      </c>
      <c r="E24" s="4" t="str">
        <f t="shared" si="7"/>
        <v/>
      </c>
      <c r="F24" s="4" t="str">
        <f t="shared" si="8"/>
        <v/>
      </c>
      <c r="G24" s="75" t="str">
        <f t="shared" si="9"/>
        <v/>
      </c>
      <c r="H24" s="5"/>
      <c r="I24" s="4"/>
      <c r="J24" s="103"/>
      <c r="K24" s="114"/>
      <c r="L24" s="105"/>
      <c r="M24" s="5"/>
      <c r="N24" s="6"/>
      <c r="O24" s="4"/>
      <c r="P24" s="7"/>
      <c r="Q24" s="6"/>
      <c r="R24" s="48"/>
      <c r="S24" s="141"/>
      <c r="T24" s="77"/>
      <c r="U24" s="60"/>
      <c r="V24" s="105"/>
      <c r="W24" s="6">
        <v>2</v>
      </c>
      <c r="X24" s="4"/>
      <c r="Y24" s="4"/>
      <c r="Z24" s="10"/>
      <c r="AA24" s="7"/>
      <c r="AB24" s="9"/>
      <c r="AC24" s="106" t="s">
        <v>57</v>
      </c>
      <c r="AD24" s="86"/>
    </row>
    <row r="25" spans="1:30" ht="25.5" x14ac:dyDescent="0.2">
      <c r="A25" s="28" t="s">
        <v>31</v>
      </c>
      <c r="B25" s="12" t="s">
        <v>40</v>
      </c>
      <c r="C25" s="3">
        <f t="shared" si="5"/>
        <v>4</v>
      </c>
      <c r="D25" s="4">
        <f t="shared" si="6"/>
        <v>2</v>
      </c>
      <c r="E25" s="4" t="str">
        <f t="shared" si="7"/>
        <v/>
      </c>
      <c r="F25" s="4">
        <f t="shared" si="8"/>
        <v>2</v>
      </c>
      <c r="G25" s="75" t="str">
        <f t="shared" si="9"/>
        <v/>
      </c>
      <c r="H25" s="5"/>
      <c r="I25" s="4"/>
      <c r="J25" s="107"/>
      <c r="K25" s="2"/>
      <c r="L25" s="111">
        <v>1</v>
      </c>
      <c r="M25" s="5">
        <v>2</v>
      </c>
      <c r="N25" s="6"/>
      <c r="O25" s="4"/>
      <c r="P25" s="7">
        <v>2</v>
      </c>
      <c r="Q25" s="6"/>
      <c r="R25" s="8" t="s">
        <v>11</v>
      </c>
      <c r="S25" s="43"/>
      <c r="T25" s="43"/>
      <c r="U25" s="59"/>
      <c r="V25" s="111"/>
      <c r="W25" s="6"/>
      <c r="X25" s="4"/>
      <c r="Y25" s="4"/>
      <c r="Z25" s="17"/>
      <c r="AA25" s="77"/>
      <c r="AB25" s="9"/>
      <c r="AC25" s="106" t="s">
        <v>57</v>
      </c>
      <c r="AD25" s="86"/>
    </row>
    <row r="26" spans="1:30" ht="13.5" thickBot="1" x14ac:dyDescent="0.25">
      <c r="A26" s="33" t="s">
        <v>63</v>
      </c>
      <c r="B26" s="80" t="s">
        <v>29</v>
      </c>
      <c r="C26" s="34">
        <f t="shared" ref="C26" si="20">IF(SUM(D26,E26,F26,G26) &lt;&gt; 0,SUM(D26,E26,F26,G26),"")</f>
        <v>8</v>
      </c>
      <c r="D26" s="35">
        <f t="shared" ref="D26" si="21">IF(SUM(H26,M26,W26) &lt;&gt; 0,SUM(H26,M26,W26),"")</f>
        <v>4</v>
      </c>
      <c r="E26" s="35">
        <f t="shared" ref="E26" si="22">IF(SUM(I26,O26,X26) &lt;&gt; 0,SUM(I26,O26,X26),"")</f>
        <v>2</v>
      </c>
      <c r="F26" s="35">
        <f t="shared" ref="F26" si="23">IF(SUM(J26,P26,Y26) &lt;&gt; 0,SUM(J26,P26,Y26),"")</f>
        <v>2</v>
      </c>
      <c r="G26" s="144" t="str">
        <f t="shared" ref="G26" si="24">IF(SUM(S26,AA26) &lt;&gt; 0,SUM(S26,AA26),"")</f>
        <v/>
      </c>
      <c r="H26" s="36"/>
      <c r="I26" s="35"/>
      <c r="J26" s="132"/>
      <c r="K26" s="161"/>
      <c r="L26" s="134"/>
      <c r="M26" s="36">
        <v>2</v>
      </c>
      <c r="N26" s="37" t="s">
        <v>13</v>
      </c>
      <c r="O26" s="35"/>
      <c r="P26" s="38"/>
      <c r="Q26" s="162"/>
      <c r="R26" s="39"/>
      <c r="S26" s="79"/>
      <c r="T26" s="66"/>
      <c r="U26" s="70">
        <v>1</v>
      </c>
      <c r="V26" s="134"/>
      <c r="W26" s="37">
        <v>2</v>
      </c>
      <c r="X26" s="35">
        <v>2</v>
      </c>
      <c r="Y26" s="35">
        <v>2</v>
      </c>
      <c r="Z26" s="39" t="s">
        <v>11</v>
      </c>
      <c r="AA26" s="79"/>
      <c r="AB26" s="163"/>
      <c r="AC26" s="119" t="s">
        <v>57</v>
      </c>
      <c r="AD26" s="86"/>
    </row>
    <row r="27" spans="1:30" x14ac:dyDescent="0.2">
      <c r="A27" s="86"/>
      <c r="B27" s="86"/>
      <c r="C27" s="86"/>
      <c r="D27" s="86"/>
      <c r="E27" s="86"/>
      <c r="F27" s="86"/>
      <c r="G27" s="86"/>
      <c r="H27" s="86"/>
      <c r="I27" s="86"/>
      <c r="J27" s="86"/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6"/>
      <c r="AA27" s="86"/>
      <c r="AB27" s="86"/>
      <c r="AC27" s="86"/>
      <c r="AD27" s="86"/>
    </row>
    <row r="28" spans="1:30" x14ac:dyDescent="0.2">
      <c r="A28" s="120" t="s">
        <v>24</v>
      </c>
      <c r="B28" s="81"/>
      <c r="C28" s="81"/>
      <c r="D28" s="81"/>
      <c r="E28" s="84" t="s">
        <v>65</v>
      </c>
      <c r="F28" s="84"/>
      <c r="G28" s="84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120" t="s">
        <v>66</v>
      </c>
      <c r="U28" s="120"/>
      <c r="V28" s="81"/>
      <c r="W28" s="81"/>
      <c r="X28" s="81"/>
      <c r="Y28" s="81"/>
      <c r="Z28" s="81"/>
      <c r="AA28" s="81"/>
      <c r="AB28" s="81" t="s">
        <v>67</v>
      </c>
      <c r="AC28" s="81"/>
    </row>
  </sheetData>
  <mergeCells count="11">
    <mergeCell ref="AC7:AC8"/>
    <mergeCell ref="A7:A8"/>
    <mergeCell ref="B7:B8"/>
    <mergeCell ref="H7:J7"/>
    <mergeCell ref="X1:AB1"/>
    <mergeCell ref="A4:B4"/>
    <mergeCell ref="D4:E4"/>
    <mergeCell ref="M6:W6"/>
    <mergeCell ref="K7:T7"/>
    <mergeCell ref="C7:G7"/>
    <mergeCell ref="U7:AB7"/>
  </mergeCells>
  <phoneticPr fontId="0" type="noConversion"/>
  <pageMargins left="0.75" right="0.75" top="1" bottom="1" header="0.5" footer="0.5"/>
  <pageSetup paperSize="9" scale="8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31"/>
  <sheetViews>
    <sheetView zoomScale="80" zoomScaleNormal="80" zoomScaleSheetLayoutView="100" workbookViewId="0">
      <selection activeCell="A20" sqref="A20"/>
    </sheetView>
  </sheetViews>
  <sheetFormatPr defaultRowHeight="12.75" x14ac:dyDescent="0.2"/>
  <cols>
    <col min="1" max="1" width="34.28515625" style="88" customWidth="1"/>
    <col min="2" max="2" width="8.28515625" style="88" customWidth="1"/>
    <col min="3" max="3" width="4.7109375" style="88" customWidth="1"/>
    <col min="4" max="4" width="4" style="88" customWidth="1"/>
    <col min="5" max="5" width="3.140625" style="88" customWidth="1"/>
    <col min="6" max="7" width="3.28515625" style="88" customWidth="1"/>
    <col min="8" max="8" width="3.28515625" style="88" bestFit="1" customWidth="1"/>
    <col min="9" max="9" width="3.85546875" style="88" customWidth="1"/>
    <col min="10" max="10" width="3.28515625" style="88" bestFit="1" customWidth="1"/>
    <col min="11" max="11" width="4" style="88" customWidth="1"/>
    <col min="12" max="12" width="4.85546875" style="88" customWidth="1"/>
    <col min="13" max="13" width="3.140625" style="88" bestFit="1" customWidth="1"/>
    <col min="14" max="14" width="2.140625" style="88" customWidth="1"/>
    <col min="15" max="15" width="4.140625" style="88" customWidth="1"/>
    <col min="16" max="16" width="3.28515625" style="88" bestFit="1" customWidth="1"/>
    <col min="17" max="17" width="2.5703125" style="88" customWidth="1"/>
    <col min="18" max="18" width="5.42578125" style="88" customWidth="1"/>
    <col min="19" max="19" width="4.28515625" style="88" customWidth="1"/>
    <col min="20" max="21" width="5.42578125" style="88" customWidth="1"/>
    <col min="22" max="22" width="5.28515625" style="88" customWidth="1"/>
    <col min="23" max="24" width="3.28515625" style="88" bestFit="1" customWidth="1"/>
    <col min="25" max="25" width="3.140625" style="88" bestFit="1" customWidth="1"/>
    <col min="26" max="26" width="6" style="88" customWidth="1"/>
    <col min="27" max="27" width="4.85546875" style="88" customWidth="1"/>
    <col min="28" max="28" width="5" style="88" customWidth="1"/>
    <col min="29" max="29" width="10.5703125" style="88" bestFit="1" customWidth="1"/>
    <col min="30" max="30" width="3.28515625" style="88" bestFit="1" customWidth="1"/>
    <col min="31" max="31" width="3.7109375" style="88" customWidth="1"/>
    <col min="32" max="32" width="3.5703125" style="88" customWidth="1"/>
    <col min="33" max="33" width="3.7109375" style="88" customWidth="1"/>
    <col min="34" max="34" width="3.28515625" style="88" bestFit="1" customWidth="1"/>
    <col min="35" max="35" width="3.28515625" style="88" customWidth="1"/>
    <col min="36" max="36" width="3.140625" style="88" bestFit="1" customWidth="1"/>
    <col min="37" max="37" width="1.85546875" style="88" customWidth="1"/>
    <col min="38" max="16384" width="9.140625" style="88"/>
  </cols>
  <sheetData>
    <row r="1" spans="1:30" s="83" customFormat="1" x14ac:dyDescent="0.2">
      <c r="A1" s="81"/>
      <c r="B1" s="81"/>
      <c r="C1" s="81"/>
      <c r="D1" s="82"/>
      <c r="E1" s="82"/>
      <c r="F1" s="82"/>
      <c r="G1" s="82"/>
      <c r="H1" s="81" t="s">
        <v>23</v>
      </c>
      <c r="I1" s="81"/>
      <c r="J1" s="82"/>
      <c r="K1" s="82"/>
      <c r="L1" s="82"/>
      <c r="M1" s="82"/>
      <c r="N1" s="82"/>
      <c r="O1" s="82"/>
      <c r="P1" s="82"/>
      <c r="Q1" s="82"/>
      <c r="R1" s="82"/>
      <c r="S1" s="82"/>
      <c r="T1" s="81"/>
      <c r="U1" s="81"/>
      <c r="V1" s="81"/>
      <c r="W1" s="81"/>
      <c r="X1" s="186" t="s">
        <v>0</v>
      </c>
      <c r="Y1" s="186"/>
      <c r="Z1" s="186"/>
      <c r="AA1" s="186"/>
      <c r="AB1" s="186"/>
      <c r="AC1" s="81"/>
      <c r="AD1" s="81"/>
    </row>
    <row r="2" spans="1:30" s="83" customFormat="1" x14ac:dyDescent="0.2">
      <c r="A2" s="81"/>
      <c r="B2" s="84"/>
      <c r="C2" s="84"/>
      <c r="D2" s="84"/>
      <c r="E2" s="84"/>
      <c r="F2" s="84"/>
      <c r="G2" s="84"/>
      <c r="H2" s="81" t="s">
        <v>21</v>
      </c>
      <c r="I2" s="81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1"/>
      <c r="Y2" s="84"/>
      <c r="Z2" s="81" t="s">
        <v>22</v>
      </c>
      <c r="AA2" s="81"/>
      <c r="AB2" s="84"/>
      <c r="AC2" s="84"/>
      <c r="AD2" s="84"/>
    </row>
    <row r="3" spans="1:30" s="83" customFormat="1" x14ac:dyDescent="0.2">
      <c r="A3" s="81"/>
      <c r="B3" s="81"/>
      <c r="C3" s="81"/>
      <c r="D3" s="81"/>
      <c r="E3" s="81"/>
      <c r="F3" s="84" t="s">
        <v>1</v>
      </c>
      <c r="G3" s="84"/>
      <c r="H3" s="84"/>
      <c r="I3" s="84"/>
      <c r="J3" s="84"/>
      <c r="K3" s="84"/>
      <c r="L3" s="84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4"/>
    </row>
    <row r="4" spans="1:30" x14ac:dyDescent="0.2">
      <c r="A4" s="187" t="s">
        <v>25</v>
      </c>
      <c r="B4" s="187"/>
      <c r="C4" s="85"/>
      <c r="D4" s="188" t="s">
        <v>52</v>
      </c>
      <c r="E4" s="189"/>
      <c r="F4" s="86"/>
      <c r="G4" s="86"/>
      <c r="H4" s="87" t="s">
        <v>26</v>
      </c>
      <c r="I4" s="87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2" t="s">
        <v>71</v>
      </c>
      <c r="AC4" s="87"/>
      <c r="AD4" s="87"/>
    </row>
    <row r="5" spans="1:30" x14ac:dyDescent="0.2">
      <c r="A5" s="86"/>
      <c r="B5" s="86"/>
      <c r="C5" s="86"/>
      <c r="D5" s="85"/>
      <c r="E5" s="85"/>
      <c r="F5" s="85"/>
      <c r="G5" s="85"/>
      <c r="H5" s="85"/>
      <c r="I5" s="85"/>
      <c r="J5" s="85"/>
      <c r="K5" s="85"/>
      <c r="L5" s="85"/>
      <c r="M5" s="85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</row>
    <row r="6" spans="1:30" ht="13.5" thickBot="1" x14ac:dyDescent="0.25">
      <c r="A6" s="86"/>
      <c r="B6" s="86"/>
      <c r="C6" s="86"/>
      <c r="D6" s="86"/>
      <c r="E6" s="86"/>
      <c r="F6" s="86"/>
      <c r="G6" s="86"/>
      <c r="H6" s="86" t="s">
        <v>46</v>
      </c>
      <c r="I6" s="86"/>
      <c r="J6" s="86"/>
      <c r="K6" s="86"/>
      <c r="L6" s="86"/>
      <c r="M6" s="190" t="s">
        <v>64</v>
      </c>
      <c r="N6" s="190"/>
      <c r="O6" s="190"/>
      <c r="P6" s="190"/>
      <c r="Q6" s="190"/>
      <c r="R6" s="190"/>
      <c r="S6" s="190"/>
      <c r="T6" s="190"/>
      <c r="U6" s="190"/>
      <c r="V6" s="190"/>
      <c r="W6" s="190"/>
      <c r="X6" s="86"/>
      <c r="Y6" s="86"/>
      <c r="Z6" s="84" t="s">
        <v>117</v>
      </c>
      <c r="AA6" s="84"/>
      <c r="AB6" s="84"/>
      <c r="AC6" s="84"/>
      <c r="AD6" s="84"/>
    </row>
    <row r="7" spans="1:30" ht="39.75" customHeight="1" thickBot="1" x14ac:dyDescent="0.25">
      <c r="A7" s="184" t="s">
        <v>2</v>
      </c>
      <c r="B7" s="191" t="s">
        <v>28</v>
      </c>
      <c r="C7" s="193" t="s">
        <v>3</v>
      </c>
      <c r="D7" s="194"/>
      <c r="E7" s="194"/>
      <c r="F7" s="194"/>
      <c r="G7" s="195"/>
      <c r="H7" s="193" t="s">
        <v>18</v>
      </c>
      <c r="I7" s="194"/>
      <c r="J7" s="195"/>
      <c r="K7" s="193" t="s">
        <v>19</v>
      </c>
      <c r="L7" s="194"/>
      <c r="M7" s="194"/>
      <c r="N7" s="194"/>
      <c r="O7" s="194"/>
      <c r="P7" s="194"/>
      <c r="Q7" s="194"/>
      <c r="R7" s="194"/>
      <c r="S7" s="194"/>
      <c r="T7" s="195"/>
      <c r="U7" s="193" t="s">
        <v>20</v>
      </c>
      <c r="V7" s="194"/>
      <c r="W7" s="194"/>
      <c r="X7" s="194"/>
      <c r="Y7" s="194"/>
      <c r="Z7" s="194"/>
      <c r="AA7" s="194"/>
      <c r="AB7" s="195"/>
      <c r="AC7" s="184" t="s">
        <v>15</v>
      </c>
      <c r="AD7" s="86"/>
    </row>
    <row r="8" spans="1:30" ht="71.25" thickBot="1" x14ac:dyDescent="0.25">
      <c r="A8" s="185"/>
      <c r="B8" s="192"/>
      <c r="C8" s="89" t="s">
        <v>4</v>
      </c>
      <c r="D8" s="90" t="s">
        <v>5</v>
      </c>
      <c r="E8" s="90" t="s">
        <v>6</v>
      </c>
      <c r="F8" s="91" t="s">
        <v>7</v>
      </c>
      <c r="G8" s="92" t="s">
        <v>81</v>
      </c>
      <c r="H8" s="93" t="s">
        <v>5</v>
      </c>
      <c r="I8" s="90" t="s">
        <v>6</v>
      </c>
      <c r="J8" s="94" t="s">
        <v>7</v>
      </c>
      <c r="K8" s="95" t="s">
        <v>58</v>
      </c>
      <c r="L8" s="95" t="s">
        <v>59</v>
      </c>
      <c r="M8" s="96" t="s">
        <v>5</v>
      </c>
      <c r="N8" s="97"/>
      <c r="O8" s="90" t="s">
        <v>6</v>
      </c>
      <c r="P8" s="98" t="s">
        <v>7</v>
      </c>
      <c r="Q8" s="99"/>
      <c r="R8" s="90" t="s">
        <v>8</v>
      </c>
      <c r="S8" s="92" t="s">
        <v>81</v>
      </c>
      <c r="T8" s="94" t="s">
        <v>9</v>
      </c>
      <c r="U8" s="95" t="s">
        <v>58</v>
      </c>
      <c r="V8" s="95" t="s">
        <v>59</v>
      </c>
      <c r="W8" s="97" t="s">
        <v>5</v>
      </c>
      <c r="X8" s="90" t="s">
        <v>6</v>
      </c>
      <c r="Y8" s="90" t="s">
        <v>7</v>
      </c>
      <c r="Z8" s="90" t="s">
        <v>8</v>
      </c>
      <c r="AA8" s="92" t="s">
        <v>81</v>
      </c>
      <c r="AB8" s="94" t="s">
        <v>9</v>
      </c>
      <c r="AC8" s="185"/>
      <c r="AD8" s="86"/>
    </row>
    <row r="9" spans="1:30" x14ac:dyDescent="0.2">
      <c r="A9" s="1" t="s">
        <v>83</v>
      </c>
      <c r="B9" s="29" t="s">
        <v>29</v>
      </c>
      <c r="C9" s="30">
        <f>IF(SUM(D9,E9,F9,G9) &lt;&gt; 0,SUM(D9,E9,F9,G9),"")</f>
        <v>8</v>
      </c>
      <c r="D9" s="31">
        <f>IF(SUM(H9,M9,W9) &lt;&gt; 0,SUM(H9,M9,W9),"")</f>
        <v>4</v>
      </c>
      <c r="E9" s="31" t="str">
        <f t="shared" ref="E9:F9" si="0">IF(SUM(I9,O9,X9) &lt;&gt; 0,SUM(I9,O9,X9),"")</f>
        <v/>
      </c>
      <c r="F9" s="31">
        <f t="shared" si="0"/>
        <v>4</v>
      </c>
      <c r="G9" s="74" t="str">
        <f>IF(SUM(S9,AA9) &lt;&gt; 0,SUM(S9,AA9),"")</f>
        <v/>
      </c>
      <c r="H9" s="44"/>
      <c r="I9" s="31"/>
      <c r="J9" s="138"/>
      <c r="K9" s="139"/>
      <c r="L9" s="101">
        <v>1</v>
      </c>
      <c r="M9" s="44">
        <v>4</v>
      </c>
      <c r="N9" s="45"/>
      <c r="O9" s="31"/>
      <c r="P9" s="46">
        <v>4</v>
      </c>
      <c r="Q9" s="45"/>
      <c r="R9" s="47" t="s">
        <v>56</v>
      </c>
      <c r="S9" s="65"/>
      <c r="T9" s="65"/>
      <c r="U9" s="62"/>
      <c r="V9" s="101"/>
      <c r="W9" s="45"/>
      <c r="X9" s="31"/>
      <c r="Y9" s="31"/>
      <c r="Z9" s="55"/>
      <c r="AA9" s="56"/>
      <c r="AB9" s="143"/>
      <c r="AC9" s="102" t="s">
        <v>17</v>
      </c>
      <c r="AD9" s="86"/>
    </row>
    <row r="10" spans="1:30" x14ac:dyDescent="0.2">
      <c r="A10" s="28" t="s">
        <v>122</v>
      </c>
      <c r="B10" s="2" t="s">
        <v>40</v>
      </c>
      <c r="C10" s="3">
        <f t="shared" ref="C10:C12" si="1">IF(SUM(D10,E10,F10,G10) &lt;&gt; 0,SUM(D10,E10,F10,G10),"")</f>
        <v>8</v>
      </c>
      <c r="D10" s="4">
        <f t="shared" ref="D10:D12" si="2">IF(SUM(H10,M10,W10) &lt;&gt; 0,SUM(H10,M10,W10),"")</f>
        <v>6</v>
      </c>
      <c r="E10" s="4" t="str">
        <f t="shared" ref="E10:E12" si="3">IF(SUM(I10,O10,X10) &lt;&gt; 0,SUM(I10,O10,X10),"")</f>
        <v/>
      </c>
      <c r="F10" s="4">
        <f t="shared" ref="F10:F12" si="4">IF(SUM(J10,P10,Y10) &lt;&gt; 0,SUM(J10,P10,Y10),"")</f>
        <v>2</v>
      </c>
      <c r="G10" s="75" t="str">
        <f t="shared" ref="G10:G12" si="5">IF(SUM(S10,AA10) &lt;&gt; 0,SUM(S10,AA10),"")</f>
        <v/>
      </c>
      <c r="H10" s="5"/>
      <c r="I10" s="4"/>
      <c r="J10" s="107"/>
      <c r="K10" s="137"/>
      <c r="L10" s="111"/>
      <c r="M10" s="5">
        <v>2</v>
      </c>
      <c r="N10" s="15" t="s">
        <v>13</v>
      </c>
      <c r="O10" s="4"/>
      <c r="P10" s="7"/>
      <c r="Q10" s="6"/>
      <c r="R10" s="8"/>
      <c r="S10" s="43"/>
      <c r="T10" s="43"/>
      <c r="U10" s="59"/>
      <c r="V10" s="111">
        <v>1</v>
      </c>
      <c r="W10" s="6">
        <v>4</v>
      </c>
      <c r="X10" s="4"/>
      <c r="Y10" s="4">
        <v>2</v>
      </c>
      <c r="Z10" s="10" t="s">
        <v>11</v>
      </c>
      <c r="AA10" s="43"/>
      <c r="AB10" s="9"/>
      <c r="AC10" s="108" t="s">
        <v>17</v>
      </c>
      <c r="AD10" s="86"/>
    </row>
    <row r="11" spans="1:30" x14ac:dyDescent="0.2">
      <c r="A11" s="28" t="s">
        <v>123</v>
      </c>
      <c r="B11" s="12" t="s">
        <v>32</v>
      </c>
      <c r="C11" s="3">
        <f t="shared" ref="C11" si="6">IF(SUM(D11,E11,F11,G11) &lt;&gt; 0,SUM(D11,E11,F11,G11),"")</f>
        <v>4</v>
      </c>
      <c r="D11" s="4">
        <f t="shared" ref="D11" si="7">IF(SUM(H11,M11,W11) &lt;&gt; 0,SUM(H11,M11,W11),"")</f>
        <v>2</v>
      </c>
      <c r="E11" s="4" t="str">
        <f t="shared" ref="E11" si="8">IF(SUM(I11,O11,X11) &lt;&gt; 0,SUM(I11,O11,X11),"")</f>
        <v/>
      </c>
      <c r="F11" s="4">
        <f t="shared" ref="F11" si="9">IF(SUM(J11,P11,Y11) &lt;&gt; 0,SUM(J11,P11,Y11),"")</f>
        <v>2</v>
      </c>
      <c r="G11" s="75" t="str">
        <f t="shared" ref="G11" si="10">IF(SUM(S11,AA11) &lt;&gt; 0,SUM(S11,AA11),"")</f>
        <v/>
      </c>
      <c r="H11" s="5"/>
      <c r="I11" s="4"/>
      <c r="J11" s="107"/>
      <c r="K11" s="137"/>
      <c r="L11" s="111">
        <v>1</v>
      </c>
      <c r="M11" s="5">
        <v>2</v>
      </c>
      <c r="N11" s="6"/>
      <c r="O11" s="4"/>
      <c r="P11" s="7">
        <v>2</v>
      </c>
      <c r="Q11" s="6"/>
      <c r="R11" s="8" t="s">
        <v>11</v>
      </c>
      <c r="S11" s="43"/>
      <c r="T11" s="43"/>
      <c r="U11" s="59"/>
      <c r="V11" s="111"/>
      <c r="W11" s="6"/>
      <c r="X11" s="4"/>
      <c r="Y11" s="4"/>
      <c r="Z11" s="10"/>
      <c r="AA11" s="43"/>
      <c r="AB11" s="9"/>
      <c r="AC11" s="106" t="s">
        <v>57</v>
      </c>
      <c r="AD11" s="86"/>
    </row>
    <row r="12" spans="1:30" ht="25.5" x14ac:dyDescent="0.2">
      <c r="A12" s="11" t="s">
        <v>124</v>
      </c>
      <c r="B12" s="12" t="s">
        <v>29</v>
      </c>
      <c r="C12" s="3">
        <f t="shared" si="1"/>
        <v>6</v>
      </c>
      <c r="D12" s="4">
        <f t="shared" si="2"/>
        <v>2</v>
      </c>
      <c r="E12" s="4">
        <f t="shared" si="3"/>
        <v>4</v>
      </c>
      <c r="F12" s="4" t="str">
        <f t="shared" si="4"/>
        <v/>
      </c>
      <c r="G12" s="75" t="str">
        <f t="shared" si="5"/>
        <v/>
      </c>
      <c r="H12" s="5"/>
      <c r="I12" s="4"/>
      <c r="J12" s="103"/>
      <c r="K12" s="114">
        <v>1</v>
      </c>
      <c r="L12" s="111"/>
      <c r="M12" s="14">
        <v>2</v>
      </c>
      <c r="N12" s="15"/>
      <c r="O12" s="13">
        <v>4</v>
      </c>
      <c r="P12" s="16"/>
      <c r="Q12" s="15"/>
      <c r="R12" s="8" t="s">
        <v>56</v>
      </c>
      <c r="S12" s="7"/>
      <c r="T12" s="58"/>
      <c r="U12" s="63"/>
      <c r="V12" s="111"/>
      <c r="W12" s="15"/>
      <c r="X12" s="13"/>
      <c r="Y12" s="13"/>
      <c r="Z12" s="10"/>
      <c r="AA12" s="43"/>
      <c r="AB12" s="9"/>
      <c r="AC12" s="106" t="s">
        <v>57</v>
      </c>
      <c r="AD12" s="86"/>
    </row>
    <row r="13" spans="1:30" x14ac:dyDescent="0.2">
      <c r="A13" s="11" t="s">
        <v>125</v>
      </c>
      <c r="B13" s="2" t="s">
        <v>40</v>
      </c>
      <c r="C13" s="3">
        <f t="shared" ref="C13:C14" si="11">IF(SUM(D13,E13,F13,G13) &lt;&gt; 0,SUM(D13,E13,F13,G13),"")</f>
        <v>6</v>
      </c>
      <c r="D13" s="4">
        <f t="shared" ref="D13:D14" si="12">IF(SUM(H13,M13,W13) &lt;&gt; 0,SUM(H13,M13,W13),"")</f>
        <v>2</v>
      </c>
      <c r="E13" s="4" t="str">
        <f t="shared" ref="E13:E14" si="13">IF(SUM(I13,O13,X13) &lt;&gt; 0,SUM(I13,O13,X13),"")</f>
        <v/>
      </c>
      <c r="F13" s="4">
        <f t="shared" ref="F13:F14" si="14">IF(SUM(J13,P13,Y13) &lt;&gt; 0,SUM(J13,P13,Y13),"")</f>
        <v>4</v>
      </c>
      <c r="G13" s="75" t="str">
        <f t="shared" ref="G13:G14" si="15">IF(SUM(S13,AA13) &lt;&gt; 0,SUM(S13,AA13),"")</f>
        <v/>
      </c>
      <c r="H13" s="5"/>
      <c r="I13" s="4"/>
      <c r="J13" s="103"/>
      <c r="K13" s="114">
        <v>1</v>
      </c>
      <c r="L13" s="105"/>
      <c r="M13" s="14">
        <v>2</v>
      </c>
      <c r="N13" s="15"/>
      <c r="O13" s="13"/>
      <c r="P13" s="16">
        <v>4</v>
      </c>
      <c r="Q13" s="15"/>
      <c r="R13" s="8" t="s">
        <v>11</v>
      </c>
      <c r="S13" s="7"/>
      <c r="T13" s="58"/>
      <c r="U13" s="64"/>
      <c r="V13" s="105"/>
      <c r="W13" s="15"/>
      <c r="X13" s="13"/>
      <c r="Y13" s="13"/>
      <c r="Z13" s="10"/>
      <c r="AA13" s="43"/>
      <c r="AB13" s="9"/>
      <c r="AC13" s="106" t="s">
        <v>57</v>
      </c>
      <c r="AD13" s="86"/>
    </row>
    <row r="14" spans="1:30" x14ac:dyDescent="0.2">
      <c r="A14" s="28" t="s">
        <v>85</v>
      </c>
      <c r="B14" s="12" t="s">
        <v>36</v>
      </c>
      <c r="C14" s="3">
        <f t="shared" si="11"/>
        <v>12</v>
      </c>
      <c r="D14" s="4">
        <f t="shared" si="12"/>
        <v>2</v>
      </c>
      <c r="E14" s="4">
        <f t="shared" si="13"/>
        <v>4</v>
      </c>
      <c r="F14" s="4">
        <f t="shared" si="14"/>
        <v>4</v>
      </c>
      <c r="G14" s="75">
        <f t="shared" si="15"/>
        <v>2</v>
      </c>
      <c r="H14" s="5"/>
      <c r="I14" s="4"/>
      <c r="J14" s="103"/>
      <c r="K14" s="114">
        <v>1</v>
      </c>
      <c r="L14" s="105"/>
      <c r="M14" s="14">
        <v>2</v>
      </c>
      <c r="N14" s="15"/>
      <c r="O14" s="13">
        <v>4</v>
      </c>
      <c r="P14" s="16">
        <v>4</v>
      </c>
      <c r="Q14" s="15"/>
      <c r="R14" s="8"/>
      <c r="S14" s="7">
        <v>2</v>
      </c>
      <c r="T14" s="58" t="s">
        <v>12</v>
      </c>
      <c r="U14" s="64"/>
      <c r="V14" s="105"/>
      <c r="W14" s="15"/>
      <c r="X14" s="13"/>
      <c r="Y14" s="13"/>
      <c r="Z14" s="10"/>
      <c r="AA14" s="43"/>
      <c r="AB14" s="9"/>
      <c r="AC14" s="106" t="s">
        <v>57</v>
      </c>
      <c r="AD14" s="86"/>
    </row>
    <row r="15" spans="1:30" x14ac:dyDescent="0.2">
      <c r="A15" s="28" t="s">
        <v>86</v>
      </c>
      <c r="B15" s="2" t="s">
        <v>29</v>
      </c>
      <c r="C15" s="3">
        <f t="shared" ref="C15" si="16">IF(SUM(D15,E15,F15,G15) &lt;&gt; 0,SUM(D15,E15,F15,G15),"")</f>
        <v>8</v>
      </c>
      <c r="D15" s="4">
        <f t="shared" ref="D15" si="17">IF(SUM(H15,M15,W15) &lt;&gt; 0,SUM(H15,M15,W15),"")</f>
        <v>4</v>
      </c>
      <c r="E15" s="4">
        <f t="shared" ref="E15" si="18">IF(SUM(I15,O15,X15) &lt;&gt; 0,SUM(I15,O15,X15),"")</f>
        <v>4</v>
      </c>
      <c r="F15" s="4" t="str">
        <f t="shared" ref="F15" si="19">IF(SUM(J15,P15,Y15) &lt;&gt; 0,SUM(J15,P15,Y15),"")</f>
        <v/>
      </c>
      <c r="G15" s="75" t="str">
        <f t="shared" ref="G15" si="20">IF(SUM(S15,AA15) &lt;&gt; 0,SUM(S15,AA15),"")</f>
        <v/>
      </c>
      <c r="H15" s="5"/>
      <c r="I15" s="4"/>
      <c r="J15" s="103"/>
      <c r="K15" s="114"/>
      <c r="L15" s="105"/>
      <c r="M15" s="14">
        <v>2</v>
      </c>
      <c r="N15" s="15" t="s">
        <v>13</v>
      </c>
      <c r="O15" s="13"/>
      <c r="P15" s="16"/>
      <c r="Q15" s="15"/>
      <c r="R15" s="8"/>
      <c r="S15" s="7"/>
      <c r="T15" s="58"/>
      <c r="U15" s="60">
        <v>1</v>
      </c>
      <c r="V15" s="105"/>
      <c r="W15" s="15">
        <v>2</v>
      </c>
      <c r="X15" s="13">
        <v>4</v>
      </c>
      <c r="Y15" s="13"/>
      <c r="Z15" s="10" t="s">
        <v>56</v>
      </c>
      <c r="AA15" s="43"/>
      <c r="AB15" s="9"/>
      <c r="AC15" s="106" t="s">
        <v>57</v>
      </c>
      <c r="AD15" s="86"/>
    </row>
    <row r="16" spans="1:30" ht="25.5" x14ac:dyDescent="0.2">
      <c r="A16" s="28" t="s">
        <v>47</v>
      </c>
      <c r="B16" s="2" t="s">
        <v>107</v>
      </c>
      <c r="C16" s="3">
        <f t="shared" ref="C16:C17" si="21">IF(SUM(D16,E16,F16,G16) &lt;&gt; 0,SUM(D16,E16,F16,G16),"")</f>
        <v>20</v>
      </c>
      <c r="D16" s="4">
        <f t="shared" ref="D16:D17" si="22">IF(SUM(H16,M16,W16) &lt;&gt; 0,SUM(H16,M16,W16),"")</f>
        <v>6</v>
      </c>
      <c r="E16" s="4">
        <f t="shared" ref="E16:E17" si="23">IF(SUM(I16,O16,X16) &lt;&gt; 0,SUM(I16,O16,X16),"")</f>
        <v>8</v>
      </c>
      <c r="F16" s="4">
        <f t="shared" ref="F16:F17" si="24">IF(SUM(J16,P16,Y16) &lt;&gt; 0,SUM(J16,P16,Y16),"")</f>
        <v>4</v>
      </c>
      <c r="G16" s="75">
        <f t="shared" ref="G16:G17" si="25">IF(SUM(S16,AA16) &lt;&gt; 0,SUM(S16,AA16),"")</f>
        <v>2</v>
      </c>
      <c r="H16" s="5"/>
      <c r="I16" s="4"/>
      <c r="J16" s="103"/>
      <c r="K16" s="114">
        <v>1</v>
      </c>
      <c r="L16" s="105"/>
      <c r="M16" s="14">
        <v>2</v>
      </c>
      <c r="N16" s="15"/>
      <c r="O16" s="13">
        <v>4</v>
      </c>
      <c r="P16" s="16">
        <v>2</v>
      </c>
      <c r="Q16" s="15"/>
      <c r="R16" s="8"/>
      <c r="S16" s="7">
        <v>2</v>
      </c>
      <c r="T16" s="58" t="s">
        <v>12</v>
      </c>
      <c r="U16" s="60"/>
      <c r="V16" s="105" t="s">
        <v>42</v>
      </c>
      <c r="W16" s="15">
        <v>4</v>
      </c>
      <c r="X16" s="13">
        <v>4</v>
      </c>
      <c r="Y16" s="13">
        <v>2</v>
      </c>
      <c r="Z16" s="77" t="s">
        <v>87</v>
      </c>
      <c r="AA16" s="77"/>
      <c r="AB16" s="9"/>
      <c r="AC16" s="106" t="s">
        <v>57</v>
      </c>
      <c r="AD16" s="86"/>
    </row>
    <row r="17" spans="1:30" x14ac:dyDescent="0.2">
      <c r="A17" s="28" t="s">
        <v>126</v>
      </c>
      <c r="B17" s="12"/>
      <c r="C17" s="3">
        <f t="shared" si="21"/>
        <v>2</v>
      </c>
      <c r="D17" s="4">
        <f t="shared" si="22"/>
        <v>2</v>
      </c>
      <c r="E17" s="4" t="str">
        <f t="shared" si="23"/>
        <v/>
      </c>
      <c r="F17" s="4" t="str">
        <f t="shared" si="24"/>
        <v/>
      </c>
      <c r="G17" s="75" t="str">
        <f t="shared" si="25"/>
        <v/>
      </c>
      <c r="H17" s="5"/>
      <c r="I17" s="4"/>
      <c r="J17" s="103"/>
      <c r="K17" s="114"/>
      <c r="L17" s="105"/>
      <c r="M17" s="14"/>
      <c r="N17" s="15"/>
      <c r="O17" s="13"/>
      <c r="P17" s="16"/>
      <c r="Q17" s="15"/>
      <c r="R17" s="17"/>
      <c r="S17" s="58"/>
      <c r="T17" s="58"/>
      <c r="U17" s="60"/>
      <c r="V17" s="105"/>
      <c r="W17" s="15">
        <v>2</v>
      </c>
      <c r="X17" s="13"/>
      <c r="Y17" s="13"/>
      <c r="Z17" s="10"/>
      <c r="AA17" s="16"/>
      <c r="AB17" s="19"/>
      <c r="AC17" s="106" t="s">
        <v>57</v>
      </c>
      <c r="AD17" s="86"/>
    </row>
    <row r="18" spans="1:30" ht="26.25" customHeight="1" x14ac:dyDescent="0.2">
      <c r="A18" s="28" t="s">
        <v>88</v>
      </c>
      <c r="B18" s="2" t="s">
        <v>45</v>
      </c>
      <c r="C18" s="3">
        <f t="shared" ref="C18:C21" si="26">IF(SUM(D18,E18,F18,G18) &lt;&gt; 0,SUM(D18,E18,F18,G18),"")</f>
        <v>14</v>
      </c>
      <c r="D18" s="4">
        <f t="shared" ref="D18:D21" si="27">IF(SUM(H18,M18,W18) &lt;&gt; 0,SUM(H18,M18,W18),"")</f>
        <v>4</v>
      </c>
      <c r="E18" s="4">
        <f t="shared" ref="E18:E21" si="28">IF(SUM(I18,O18,X18) &lt;&gt; 0,SUM(I18,O18,X18),"")</f>
        <v>4</v>
      </c>
      <c r="F18" s="4">
        <f t="shared" ref="F18:F21" si="29">IF(SUM(J18,P18,Y18) &lt;&gt; 0,SUM(J18,P18,Y18),"")</f>
        <v>4</v>
      </c>
      <c r="G18" s="75">
        <f t="shared" ref="G18:G21" si="30">IF(SUM(S18,AA18) &lt;&gt; 0,SUM(S18,AA18),"")</f>
        <v>2</v>
      </c>
      <c r="H18" s="5"/>
      <c r="I18" s="4"/>
      <c r="J18" s="103"/>
      <c r="K18" s="104"/>
      <c r="L18" s="105"/>
      <c r="M18" s="14">
        <v>2</v>
      </c>
      <c r="N18" s="15" t="s">
        <v>13</v>
      </c>
      <c r="O18" s="13"/>
      <c r="P18" s="16"/>
      <c r="Q18" s="15"/>
      <c r="R18" s="8"/>
      <c r="S18" s="43"/>
      <c r="T18" s="58"/>
      <c r="U18" s="60">
        <v>1</v>
      </c>
      <c r="V18" s="105"/>
      <c r="W18" s="15">
        <v>2</v>
      </c>
      <c r="X18" s="13">
        <v>4</v>
      </c>
      <c r="Y18" s="13">
        <v>4</v>
      </c>
      <c r="Z18" s="10"/>
      <c r="AA18" s="16">
        <v>2</v>
      </c>
      <c r="AB18" s="19" t="s">
        <v>12</v>
      </c>
      <c r="AC18" s="106" t="s">
        <v>57</v>
      </c>
      <c r="AD18" s="86"/>
    </row>
    <row r="19" spans="1:30" ht="25.5" x14ac:dyDescent="0.2">
      <c r="A19" s="28" t="s">
        <v>127</v>
      </c>
      <c r="B19" s="2"/>
      <c r="C19" s="3">
        <f t="shared" si="26"/>
        <v>2</v>
      </c>
      <c r="D19" s="4">
        <f t="shared" si="27"/>
        <v>2</v>
      </c>
      <c r="E19" s="4" t="str">
        <f t="shared" si="28"/>
        <v/>
      </c>
      <c r="F19" s="4" t="str">
        <f t="shared" si="29"/>
        <v/>
      </c>
      <c r="G19" s="75" t="str">
        <f t="shared" si="30"/>
        <v/>
      </c>
      <c r="H19" s="5"/>
      <c r="I19" s="4"/>
      <c r="J19" s="103"/>
      <c r="K19" s="104"/>
      <c r="L19" s="105"/>
      <c r="M19" s="14"/>
      <c r="N19" s="15"/>
      <c r="O19" s="13"/>
      <c r="P19" s="16"/>
      <c r="Q19" s="15"/>
      <c r="R19" s="8"/>
      <c r="S19" s="43"/>
      <c r="T19" s="58"/>
      <c r="U19" s="60"/>
      <c r="V19" s="105"/>
      <c r="W19" s="15">
        <v>2</v>
      </c>
      <c r="X19" s="13"/>
      <c r="Y19" s="13"/>
      <c r="Z19" s="10"/>
      <c r="AA19" s="13"/>
      <c r="AB19" s="142"/>
      <c r="AC19" s="106" t="s">
        <v>57</v>
      </c>
      <c r="AD19" s="86"/>
    </row>
    <row r="20" spans="1:30" x14ac:dyDescent="0.2">
      <c r="A20" s="28" t="s">
        <v>94</v>
      </c>
      <c r="B20" s="2" t="s">
        <v>40</v>
      </c>
      <c r="C20" s="3">
        <f t="shared" si="26"/>
        <v>6</v>
      </c>
      <c r="D20" s="4">
        <f t="shared" si="27"/>
        <v>4</v>
      </c>
      <c r="E20" s="4" t="str">
        <f t="shared" si="28"/>
        <v/>
      </c>
      <c r="F20" s="4">
        <f t="shared" si="29"/>
        <v>2</v>
      </c>
      <c r="G20" s="75" t="str">
        <f t="shared" si="30"/>
        <v/>
      </c>
      <c r="H20" s="14"/>
      <c r="I20" s="13"/>
      <c r="J20" s="109"/>
      <c r="K20" s="113"/>
      <c r="L20" s="111"/>
      <c r="M20" s="14">
        <v>2</v>
      </c>
      <c r="N20" s="15" t="s">
        <v>13</v>
      </c>
      <c r="O20" s="13"/>
      <c r="P20" s="16"/>
      <c r="Q20" s="15"/>
      <c r="R20" s="10"/>
      <c r="S20" s="57"/>
      <c r="T20" s="58"/>
      <c r="U20" s="73">
        <v>1</v>
      </c>
      <c r="V20" s="111"/>
      <c r="W20" s="15">
        <v>2</v>
      </c>
      <c r="X20" s="13"/>
      <c r="Y20" s="13">
        <v>2</v>
      </c>
      <c r="Z20" s="10" t="s">
        <v>11</v>
      </c>
      <c r="AA20" s="13"/>
      <c r="AB20" s="142"/>
      <c r="AC20" s="106" t="s">
        <v>57</v>
      </c>
      <c r="AD20" s="86"/>
    </row>
    <row r="21" spans="1:30" x14ac:dyDescent="0.2">
      <c r="A21" s="28" t="s">
        <v>44</v>
      </c>
      <c r="B21" s="12" t="s">
        <v>76</v>
      </c>
      <c r="C21" s="3">
        <f t="shared" si="26"/>
        <v>14</v>
      </c>
      <c r="D21" s="4">
        <f t="shared" si="27"/>
        <v>4</v>
      </c>
      <c r="E21" s="4">
        <f t="shared" si="28"/>
        <v>4</v>
      </c>
      <c r="F21" s="4">
        <f t="shared" si="29"/>
        <v>4</v>
      </c>
      <c r="G21" s="75">
        <f t="shared" si="30"/>
        <v>2</v>
      </c>
      <c r="H21" s="14"/>
      <c r="I21" s="13"/>
      <c r="J21" s="109"/>
      <c r="K21" s="113"/>
      <c r="L21" s="111"/>
      <c r="M21" s="14">
        <v>2</v>
      </c>
      <c r="N21" s="15" t="s">
        <v>13</v>
      </c>
      <c r="O21" s="13"/>
      <c r="P21" s="16"/>
      <c r="Q21" s="15"/>
      <c r="R21" s="10"/>
      <c r="S21" s="57"/>
      <c r="T21" s="58"/>
      <c r="U21" s="73">
        <v>1</v>
      </c>
      <c r="V21" s="111"/>
      <c r="W21" s="15">
        <v>2</v>
      </c>
      <c r="X21" s="13">
        <v>4</v>
      </c>
      <c r="Y21" s="13">
        <v>4</v>
      </c>
      <c r="Z21" s="10"/>
      <c r="AA21" s="10">
        <v>2</v>
      </c>
      <c r="AB21" s="142" t="s">
        <v>12</v>
      </c>
      <c r="AC21" s="106" t="s">
        <v>57</v>
      </c>
      <c r="AD21" s="86"/>
    </row>
    <row r="22" spans="1:30" ht="25.5" x14ac:dyDescent="0.2">
      <c r="A22" s="28" t="s">
        <v>97</v>
      </c>
      <c r="B22" s="149"/>
      <c r="C22" s="3">
        <f>IF(SUM(D22,E22,F22,G22) &lt;&gt; 0,SUM(D22,E22,F22,G22),"")</f>
        <v>2</v>
      </c>
      <c r="D22" s="4">
        <f>IF(SUM(H22,M22,W22) &lt;&gt; 0,SUM(H22,M22,W22),"")</f>
        <v>2</v>
      </c>
      <c r="E22" s="4" t="str">
        <f>IF(SUM(I22,O22,X22) &lt;&gt; 0,SUM(I22,O22,X22),"")</f>
        <v/>
      </c>
      <c r="F22" s="4" t="str">
        <f>IF(SUM(J22,P22,Y22) &lt;&gt; 0,SUM(J22,P22,Y22),"")</f>
        <v/>
      </c>
      <c r="G22" s="75" t="str">
        <f>IF(SUM(S22,AA22) &lt;&gt; 0,SUM(S22,AA22),"")</f>
        <v/>
      </c>
      <c r="H22" s="150"/>
      <c r="I22" s="146"/>
      <c r="J22" s="151"/>
      <c r="K22" s="152"/>
      <c r="L22" s="153"/>
      <c r="M22" s="150"/>
      <c r="N22" s="154"/>
      <c r="O22" s="146"/>
      <c r="P22" s="147"/>
      <c r="Q22" s="154"/>
      <c r="R22" s="146"/>
      <c r="S22" s="147"/>
      <c r="T22" s="148"/>
      <c r="U22" s="155"/>
      <c r="V22" s="153"/>
      <c r="W22" s="15">
        <v>2</v>
      </c>
      <c r="X22" s="146"/>
      <c r="Y22" s="146"/>
      <c r="Z22" s="146"/>
      <c r="AA22" s="146"/>
      <c r="AB22" s="149"/>
      <c r="AC22" s="106" t="s">
        <v>57</v>
      </c>
      <c r="AD22" s="86"/>
    </row>
    <row r="23" spans="1:30" s="156" customFormat="1" ht="13.5" thickBot="1" x14ac:dyDescent="0.25">
      <c r="A23" s="33" t="s">
        <v>128</v>
      </c>
      <c r="B23" s="165"/>
      <c r="C23" s="34">
        <f t="shared" ref="C23" si="31">IF(SUM(D23,E23,F23,G23) &lt;&gt; 0,SUM(D23,E23,F23,G23),"")</f>
        <v>2</v>
      </c>
      <c r="D23" s="35">
        <f t="shared" ref="D23" si="32">IF(SUM(H23,M23,W23) &lt;&gt; 0,SUM(H23,M23,W23),"")</f>
        <v>2</v>
      </c>
      <c r="E23" s="35" t="str">
        <f t="shared" ref="E23" si="33">IF(SUM(I23,O23,X23) &lt;&gt; 0,SUM(I23,O23,X23),"")</f>
        <v/>
      </c>
      <c r="F23" s="35" t="str">
        <f t="shared" ref="F23" si="34">IF(SUM(J23,P23,Y23) &lt;&gt; 0,SUM(J23,P23,Y23),"")</f>
        <v/>
      </c>
      <c r="G23" s="159" t="str">
        <f t="shared" ref="G23" si="35">IF(SUM(S23,AA23) &lt;&gt; 0,SUM(S23,AA23),"")</f>
        <v/>
      </c>
      <c r="H23" s="23"/>
      <c r="I23" s="22"/>
      <c r="J23" s="115"/>
      <c r="K23" s="166"/>
      <c r="L23" s="117"/>
      <c r="M23" s="23"/>
      <c r="N23" s="24"/>
      <c r="O23" s="22"/>
      <c r="P23" s="25"/>
      <c r="Q23" s="24"/>
      <c r="R23" s="42"/>
      <c r="S23" s="167"/>
      <c r="T23" s="78"/>
      <c r="U23" s="168"/>
      <c r="V23" s="117"/>
      <c r="W23" s="24">
        <v>2</v>
      </c>
      <c r="X23" s="22"/>
      <c r="Y23" s="22"/>
      <c r="Z23" s="42"/>
      <c r="AA23" s="42"/>
      <c r="AB23" s="169"/>
      <c r="AC23" s="119" t="s">
        <v>57</v>
      </c>
      <c r="AD23" s="86"/>
    </row>
    <row r="24" spans="1:30" x14ac:dyDescent="0.2">
      <c r="A24" s="86"/>
      <c r="B24" s="86"/>
      <c r="C24" s="86"/>
      <c r="D24" s="86"/>
      <c r="E24" s="86"/>
      <c r="F24" s="86"/>
      <c r="G24" s="86"/>
      <c r="H24" s="86"/>
      <c r="I24" s="86"/>
      <c r="J24" s="86"/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6"/>
      <c r="AA24" s="86"/>
      <c r="AB24" s="86"/>
      <c r="AC24" s="86"/>
      <c r="AD24" s="86"/>
    </row>
    <row r="25" spans="1:30" x14ac:dyDescent="0.2">
      <c r="A25" s="120" t="s">
        <v>24</v>
      </c>
      <c r="B25" s="81"/>
      <c r="C25" s="81"/>
      <c r="D25" s="81"/>
      <c r="E25" s="84" t="s">
        <v>65</v>
      </c>
      <c r="F25" s="84"/>
      <c r="G25" s="84"/>
      <c r="H25" s="81"/>
      <c r="I25" s="81"/>
      <c r="J25" s="81"/>
      <c r="K25" s="81"/>
      <c r="L25" s="81"/>
      <c r="M25" s="81"/>
      <c r="N25" s="81"/>
      <c r="O25" s="81"/>
      <c r="P25" s="81"/>
      <c r="Q25" s="81"/>
      <c r="R25" s="81"/>
      <c r="S25" s="81"/>
      <c r="T25" s="120" t="s">
        <v>66</v>
      </c>
      <c r="U25" s="120"/>
      <c r="V25" s="81"/>
      <c r="W25" s="81"/>
      <c r="X25" s="81"/>
      <c r="Y25" s="81"/>
      <c r="Z25" s="81"/>
      <c r="AA25" s="81"/>
      <c r="AB25" s="81" t="s">
        <v>67</v>
      </c>
      <c r="AC25" s="81"/>
      <c r="AD25" s="86"/>
    </row>
    <row r="31" spans="1:30" ht="14.25" x14ac:dyDescent="0.2">
      <c r="A31" s="164"/>
    </row>
  </sheetData>
  <mergeCells count="11">
    <mergeCell ref="AC7:AC8"/>
    <mergeCell ref="A7:A8"/>
    <mergeCell ref="B7:B8"/>
    <mergeCell ref="H7:J7"/>
    <mergeCell ref="X1:AB1"/>
    <mergeCell ref="A4:B4"/>
    <mergeCell ref="D4:E4"/>
    <mergeCell ref="M6:W6"/>
    <mergeCell ref="U7:AB7"/>
    <mergeCell ref="C7:G7"/>
    <mergeCell ref="K7:T7"/>
  </mergeCells>
  <phoneticPr fontId="7" type="noConversion"/>
  <pageMargins left="0.75" right="0.75" top="1" bottom="1" header="0.5" footer="0.5"/>
  <pageSetup paperSize="9" scale="84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6"/>
  <sheetViews>
    <sheetView zoomScale="90" zoomScaleNormal="90" workbookViewId="0">
      <selection activeCell="A20" sqref="A20"/>
    </sheetView>
  </sheetViews>
  <sheetFormatPr defaultRowHeight="12.75" x14ac:dyDescent="0.2"/>
  <cols>
    <col min="1" max="1" width="37.5703125" style="88" customWidth="1"/>
    <col min="2" max="2" width="8.28515625" style="88" customWidth="1"/>
    <col min="3" max="3" width="4.7109375" style="88" customWidth="1"/>
    <col min="4" max="4" width="4" style="88" customWidth="1"/>
    <col min="5" max="5" width="3.140625" style="88" customWidth="1"/>
    <col min="6" max="7" width="3.28515625" style="88" customWidth="1"/>
    <col min="8" max="8" width="3.28515625" style="88" bestFit="1" customWidth="1"/>
    <col min="9" max="9" width="3.85546875" style="88" customWidth="1"/>
    <col min="10" max="10" width="3.28515625" style="88" bestFit="1" customWidth="1"/>
    <col min="11" max="11" width="3.28515625" style="88" customWidth="1"/>
    <col min="12" max="12" width="4.85546875" style="88" customWidth="1"/>
    <col min="13" max="13" width="3.140625" style="88" bestFit="1" customWidth="1"/>
    <col min="14" max="14" width="2.140625" style="88" customWidth="1"/>
    <col min="15" max="15" width="4.140625" style="88" customWidth="1"/>
    <col min="16" max="16" width="3.28515625" style="88" bestFit="1" customWidth="1"/>
    <col min="17" max="17" width="2.5703125" style="88" customWidth="1"/>
    <col min="18" max="18" width="4.28515625" style="88" bestFit="1" customWidth="1"/>
    <col min="19" max="19" width="4.28515625" style="88" customWidth="1"/>
    <col min="20" max="21" width="5.42578125" style="88" customWidth="1"/>
    <col min="22" max="22" width="5.28515625" style="88" customWidth="1"/>
    <col min="23" max="24" width="3.28515625" style="88" bestFit="1" customWidth="1"/>
    <col min="25" max="25" width="3.140625" style="88" bestFit="1" customWidth="1"/>
    <col min="26" max="27" width="4.85546875" style="88" customWidth="1"/>
    <col min="28" max="28" width="5" style="88" customWidth="1"/>
    <col min="29" max="29" width="10.5703125" style="88" bestFit="1" customWidth="1"/>
    <col min="30" max="30" width="3.28515625" style="88" bestFit="1" customWidth="1"/>
    <col min="31" max="31" width="3.7109375" style="88" customWidth="1"/>
    <col min="32" max="32" width="3.5703125" style="88" customWidth="1"/>
    <col min="33" max="33" width="3.7109375" style="88" customWidth="1"/>
    <col min="34" max="34" width="3.28515625" style="88" bestFit="1" customWidth="1"/>
    <col min="35" max="35" width="3.28515625" style="88" customWidth="1"/>
    <col min="36" max="36" width="3.140625" style="88" bestFit="1" customWidth="1"/>
    <col min="37" max="37" width="1.85546875" style="88" customWidth="1"/>
    <col min="38" max="16384" width="9.140625" style="88"/>
  </cols>
  <sheetData>
    <row r="1" spans="1:30" s="83" customFormat="1" x14ac:dyDescent="0.2">
      <c r="A1" s="81"/>
      <c r="B1" s="81"/>
      <c r="C1" s="81"/>
      <c r="D1" s="82"/>
      <c r="E1" s="82"/>
      <c r="F1" s="82"/>
      <c r="G1" s="82"/>
      <c r="H1" s="81" t="s">
        <v>23</v>
      </c>
      <c r="I1" s="81"/>
      <c r="J1" s="82"/>
      <c r="K1" s="82"/>
      <c r="L1" s="82"/>
      <c r="M1" s="82"/>
      <c r="N1" s="82"/>
      <c r="O1" s="82"/>
      <c r="P1" s="82"/>
      <c r="Q1" s="82"/>
      <c r="R1" s="82"/>
      <c r="S1" s="82"/>
      <c r="T1" s="81"/>
      <c r="U1" s="81"/>
      <c r="V1" s="81"/>
      <c r="W1" s="81"/>
      <c r="X1" s="186" t="s">
        <v>0</v>
      </c>
      <c r="Y1" s="186"/>
      <c r="Z1" s="186"/>
      <c r="AA1" s="186"/>
      <c r="AB1" s="186"/>
      <c r="AC1" s="81"/>
      <c r="AD1" s="81"/>
    </row>
    <row r="2" spans="1:30" s="83" customFormat="1" x14ac:dyDescent="0.2">
      <c r="A2" s="81"/>
      <c r="B2" s="84"/>
      <c r="C2" s="84"/>
      <c r="D2" s="84"/>
      <c r="E2" s="84"/>
      <c r="F2" s="84"/>
      <c r="G2" s="84"/>
      <c r="H2" s="81" t="s">
        <v>21</v>
      </c>
      <c r="I2" s="81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1"/>
      <c r="Y2" s="84"/>
      <c r="Z2" s="81" t="s">
        <v>22</v>
      </c>
      <c r="AA2" s="81"/>
      <c r="AB2" s="84"/>
      <c r="AC2" s="84"/>
      <c r="AD2" s="84"/>
    </row>
    <row r="3" spans="1:30" s="83" customFormat="1" x14ac:dyDescent="0.2">
      <c r="A3" s="81"/>
      <c r="B3" s="81"/>
      <c r="C3" s="81"/>
      <c r="D3" s="81"/>
      <c r="E3" s="81"/>
      <c r="F3" s="84" t="s">
        <v>1</v>
      </c>
      <c r="G3" s="84"/>
      <c r="H3" s="84"/>
      <c r="I3" s="84"/>
      <c r="J3" s="84"/>
      <c r="K3" s="84"/>
      <c r="L3" s="84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4"/>
    </row>
    <row r="4" spans="1:30" x14ac:dyDescent="0.2">
      <c r="A4" s="187" t="s">
        <v>25</v>
      </c>
      <c r="B4" s="187"/>
      <c r="C4" s="85"/>
      <c r="D4" s="188" t="s">
        <v>52</v>
      </c>
      <c r="E4" s="189"/>
      <c r="F4" s="86"/>
      <c r="G4" s="86"/>
      <c r="H4" s="87" t="s">
        <v>26</v>
      </c>
      <c r="I4" s="87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2" t="s">
        <v>71</v>
      </c>
      <c r="AC4" s="87"/>
      <c r="AD4" s="87"/>
    </row>
    <row r="5" spans="1:30" x14ac:dyDescent="0.2">
      <c r="A5" s="86"/>
      <c r="B5" s="86"/>
      <c r="C5" s="86"/>
      <c r="D5" s="85"/>
      <c r="E5" s="85"/>
      <c r="F5" s="85"/>
      <c r="G5" s="85"/>
      <c r="H5" s="85"/>
      <c r="I5" s="85"/>
      <c r="J5" s="85"/>
      <c r="K5" s="85"/>
      <c r="L5" s="85"/>
      <c r="M5" s="85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</row>
    <row r="6" spans="1:30" ht="13.5" thickBot="1" x14ac:dyDescent="0.25">
      <c r="A6" s="86"/>
      <c r="B6" s="86"/>
      <c r="C6" s="86"/>
      <c r="D6" s="86"/>
      <c r="E6" s="86"/>
      <c r="F6" s="86"/>
      <c r="G6" s="86"/>
      <c r="H6" s="86" t="s">
        <v>48</v>
      </c>
      <c r="I6" s="86"/>
      <c r="J6" s="86"/>
      <c r="K6" s="86"/>
      <c r="L6" s="86"/>
      <c r="M6" s="190" t="s">
        <v>64</v>
      </c>
      <c r="N6" s="190"/>
      <c r="O6" s="190"/>
      <c r="P6" s="190"/>
      <c r="Q6" s="190"/>
      <c r="R6" s="190"/>
      <c r="S6" s="190"/>
      <c r="T6" s="190"/>
      <c r="U6" s="190"/>
      <c r="V6" s="190"/>
      <c r="W6" s="190"/>
      <c r="X6" s="86"/>
      <c r="Y6" s="86"/>
      <c r="Z6" s="84" t="s">
        <v>117</v>
      </c>
      <c r="AA6" s="84"/>
      <c r="AB6" s="84"/>
      <c r="AC6" s="84"/>
      <c r="AD6" s="84"/>
    </row>
    <row r="7" spans="1:30" ht="39.75" customHeight="1" thickBot="1" x14ac:dyDescent="0.25">
      <c r="A7" s="184" t="s">
        <v>2</v>
      </c>
      <c r="B7" s="191" t="s">
        <v>28</v>
      </c>
      <c r="C7" s="193" t="s">
        <v>3</v>
      </c>
      <c r="D7" s="194"/>
      <c r="E7" s="194"/>
      <c r="F7" s="194"/>
      <c r="G7" s="195"/>
      <c r="H7" s="193" t="s">
        <v>18</v>
      </c>
      <c r="I7" s="194"/>
      <c r="J7" s="195"/>
      <c r="K7" s="193" t="s">
        <v>19</v>
      </c>
      <c r="L7" s="194"/>
      <c r="M7" s="194"/>
      <c r="N7" s="194"/>
      <c r="O7" s="194"/>
      <c r="P7" s="194"/>
      <c r="Q7" s="194"/>
      <c r="R7" s="194"/>
      <c r="S7" s="194"/>
      <c r="T7" s="195"/>
      <c r="U7" s="193" t="s">
        <v>20</v>
      </c>
      <c r="V7" s="194"/>
      <c r="W7" s="194"/>
      <c r="X7" s="194"/>
      <c r="Y7" s="194"/>
      <c r="Z7" s="194"/>
      <c r="AA7" s="194"/>
      <c r="AB7" s="195"/>
      <c r="AC7" s="184" t="s">
        <v>15</v>
      </c>
      <c r="AD7" s="86"/>
    </row>
    <row r="8" spans="1:30" ht="71.25" thickBot="1" x14ac:dyDescent="0.25">
      <c r="A8" s="185"/>
      <c r="B8" s="192"/>
      <c r="C8" s="89" t="s">
        <v>4</v>
      </c>
      <c r="D8" s="90" t="s">
        <v>5</v>
      </c>
      <c r="E8" s="90" t="s">
        <v>6</v>
      </c>
      <c r="F8" s="91" t="s">
        <v>7</v>
      </c>
      <c r="G8" s="92" t="s">
        <v>81</v>
      </c>
      <c r="H8" s="93" t="s">
        <v>5</v>
      </c>
      <c r="I8" s="90" t="s">
        <v>6</v>
      </c>
      <c r="J8" s="94" t="s">
        <v>7</v>
      </c>
      <c r="K8" s="95" t="s">
        <v>58</v>
      </c>
      <c r="L8" s="95" t="s">
        <v>59</v>
      </c>
      <c r="M8" s="96" t="s">
        <v>5</v>
      </c>
      <c r="N8" s="97"/>
      <c r="O8" s="90" t="s">
        <v>6</v>
      </c>
      <c r="P8" s="98" t="s">
        <v>7</v>
      </c>
      <c r="Q8" s="99"/>
      <c r="R8" s="90" t="s">
        <v>8</v>
      </c>
      <c r="S8" s="92" t="s">
        <v>81</v>
      </c>
      <c r="T8" s="94" t="s">
        <v>9</v>
      </c>
      <c r="U8" s="95" t="s">
        <v>58</v>
      </c>
      <c r="V8" s="95" t="s">
        <v>59</v>
      </c>
      <c r="W8" s="97" t="s">
        <v>5</v>
      </c>
      <c r="X8" s="90" t="s">
        <v>6</v>
      </c>
      <c r="Y8" s="90" t="s">
        <v>7</v>
      </c>
      <c r="Z8" s="90" t="s">
        <v>8</v>
      </c>
      <c r="AA8" s="92" t="s">
        <v>81</v>
      </c>
      <c r="AB8" s="94" t="s">
        <v>9</v>
      </c>
      <c r="AC8" s="185"/>
      <c r="AD8" s="86"/>
    </row>
    <row r="9" spans="1:30" x14ac:dyDescent="0.2">
      <c r="A9" s="1" t="s">
        <v>49</v>
      </c>
      <c r="B9" s="29" t="s">
        <v>40</v>
      </c>
      <c r="C9" s="3">
        <f>IF(SUM(D9,E9,F9,G9) &lt;&gt; 0,SUM(D9,E9,F9,G9),"")</f>
        <v>12</v>
      </c>
      <c r="D9" s="4">
        <f>IF(SUM(H9,M9,W9) &lt;&gt; 0,SUM(H9,M9,W9),"")</f>
        <v>4</v>
      </c>
      <c r="E9" s="4">
        <f>IF(SUM(I9,O9,X9) &lt;&gt; 0,SUM(I9,O9,X9),"")</f>
        <v>4</v>
      </c>
      <c r="F9" s="4">
        <f>IF(SUM(J9,P9,Y9) &lt;&gt; 0,SUM(J9,P9,Y9),"")</f>
        <v>4</v>
      </c>
      <c r="G9" s="2" t="str">
        <f>IF(SUM(S9,AA9) &lt;&gt; 0,SUM(S9,AA9),"")</f>
        <v/>
      </c>
      <c r="H9" s="5"/>
      <c r="I9" s="4"/>
      <c r="J9" s="107"/>
      <c r="K9" s="137"/>
      <c r="L9" s="105">
        <v>1</v>
      </c>
      <c r="M9" s="5">
        <v>4</v>
      </c>
      <c r="N9" s="6"/>
      <c r="O9" s="4">
        <v>4</v>
      </c>
      <c r="P9" s="7">
        <v>4</v>
      </c>
      <c r="Q9" s="6"/>
      <c r="R9" s="8" t="s">
        <v>11</v>
      </c>
      <c r="S9" s="43"/>
      <c r="T9" s="43"/>
      <c r="U9" s="59"/>
      <c r="V9" s="105"/>
      <c r="W9" s="6"/>
      <c r="X9" s="4"/>
      <c r="Y9" s="4"/>
      <c r="Z9" s="8"/>
      <c r="AA9" s="43"/>
      <c r="AB9" s="9"/>
      <c r="AC9" s="108" t="s">
        <v>50</v>
      </c>
      <c r="AD9" s="86"/>
    </row>
    <row r="10" spans="1:30" x14ac:dyDescent="0.2">
      <c r="A10" s="28" t="s">
        <v>94</v>
      </c>
      <c r="B10" s="2" t="s">
        <v>40</v>
      </c>
      <c r="C10" s="3">
        <f t="shared" ref="C10" si="0">IF(SUM(D10,E10,F10,G10) &lt;&gt; 0,SUM(D10,E10,F10,G10),"")</f>
        <v>4</v>
      </c>
      <c r="D10" s="4">
        <f t="shared" ref="D10" si="1">IF(SUM(H10,M10,W10) &lt;&gt; 0,SUM(H10,M10,W10),"")</f>
        <v>2</v>
      </c>
      <c r="E10" s="4">
        <f t="shared" ref="E10" si="2">IF(SUM(I10,O10,X10) &lt;&gt; 0,SUM(I10,O10,X10),"")</f>
        <v>2</v>
      </c>
      <c r="F10" s="4" t="str">
        <f t="shared" ref="F10" si="3">IF(SUM(J10,P10,Y10) &lt;&gt; 0,SUM(J10,P10,Y10),"")</f>
        <v/>
      </c>
      <c r="G10" s="2" t="str">
        <f t="shared" ref="G10" si="4">IF(SUM(S10,AA10) &lt;&gt; 0,SUM(S10,AA10),"")</f>
        <v/>
      </c>
      <c r="H10" s="5"/>
      <c r="I10" s="4"/>
      <c r="J10" s="107"/>
      <c r="K10" s="137">
        <v>1</v>
      </c>
      <c r="L10" s="105"/>
      <c r="M10" s="5">
        <v>2</v>
      </c>
      <c r="N10" s="6"/>
      <c r="O10" s="4">
        <v>2</v>
      </c>
      <c r="P10" s="7"/>
      <c r="Q10" s="6"/>
      <c r="R10" s="8" t="s">
        <v>11</v>
      </c>
      <c r="S10" s="43"/>
      <c r="T10" s="43"/>
      <c r="U10" s="59"/>
      <c r="V10" s="105"/>
      <c r="W10" s="6"/>
      <c r="X10" s="4"/>
      <c r="Y10" s="4"/>
      <c r="Z10" s="8"/>
      <c r="AA10" s="43"/>
      <c r="AB10" s="9"/>
      <c r="AC10" s="108" t="s">
        <v>98</v>
      </c>
      <c r="AD10" s="86"/>
    </row>
    <row r="11" spans="1:30" x14ac:dyDescent="0.2">
      <c r="A11" s="28" t="s">
        <v>104</v>
      </c>
      <c r="B11" s="2"/>
      <c r="C11" s="3">
        <f t="shared" ref="C11:C18" si="5">IF(SUM(D11,E11,F11,G11) &lt;&gt; 0,SUM(D11,E11,F11,G11),"")</f>
        <v>2</v>
      </c>
      <c r="D11" s="4">
        <f t="shared" ref="D11:D18" si="6">IF(SUM(H11,M11,W11) &lt;&gt; 0,SUM(H11,M11,W11),"")</f>
        <v>2</v>
      </c>
      <c r="E11" s="4" t="str">
        <f t="shared" ref="E11:E18" si="7">IF(SUM(I11,O11,X11) &lt;&gt; 0,SUM(I11,O11,X11),"")</f>
        <v/>
      </c>
      <c r="F11" s="4" t="str">
        <f t="shared" ref="F11:F18" si="8">IF(SUM(J11,P11,Y11) &lt;&gt; 0,SUM(J11,P11,Y11),"")</f>
        <v/>
      </c>
      <c r="G11" s="2" t="str">
        <f t="shared" ref="G11:G18" si="9">IF(SUM(S11,AA11) &lt;&gt; 0,SUM(S11,AA11),"")</f>
        <v/>
      </c>
      <c r="H11" s="5"/>
      <c r="I11" s="4"/>
      <c r="J11" s="107"/>
      <c r="K11" s="137"/>
      <c r="L11" s="105"/>
      <c r="M11" s="5"/>
      <c r="N11" s="6"/>
      <c r="O11" s="4"/>
      <c r="P11" s="7"/>
      <c r="Q11" s="6"/>
      <c r="R11" s="8"/>
      <c r="S11" s="43"/>
      <c r="T11" s="43"/>
      <c r="U11" s="59"/>
      <c r="V11" s="105"/>
      <c r="W11" s="6">
        <v>2</v>
      </c>
      <c r="X11" s="4"/>
      <c r="Y11" s="4"/>
      <c r="Z11" s="8"/>
      <c r="AA11" s="43"/>
      <c r="AB11" s="9"/>
      <c r="AC11" s="108" t="s">
        <v>57</v>
      </c>
      <c r="AD11" s="86"/>
    </row>
    <row r="12" spans="1:30" x14ac:dyDescent="0.2">
      <c r="A12" s="28" t="s">
        <v>99</v>
      </c>
      <c r="B12" s="2" t="s">
        <v>40</v>
      </c>
      <c r="C12" s="3">
        <f t="shared" si="5"/>
        <v>6</v>
      </c>
      <c r="D12" s="4">
        <f t="shared" si="6"/>
        <v>4</v>
      </c>
      <c r="E12" s="4" t="str">
        <f t="shared" si="7"/>
        <v/>
      </c>
      <c r="F12" s="4">
        <f t="shared" si="8"/>
        <v>2</v>
      </c>
      <c r="G12" s="2" t="str">
        <f t="shared" si="9"/>
        <v/>
      </c>
      <c r="H12" s="5"/>
      <c r="I12" s="4"/>
      <c r="J12" s="107"/>
      <c r="K12" s="137"/>
      <c r="L12" s="105"/>
      <c r="M12" s="5">
        <v>2</v>
      </c>
      <c r="N12" s="6" t="s">
        <v>13</v>
      </c>
      <c r="O12" s="4"/>
      <c r="P12" s="7"/>
      <c r="Q12" s="6"/>
      <c r="R12" s="8"/>
      <c r="S12" s="43"/>
      <c r="T12" s="43"/>
      <c r="U12" s="61">
        <v>1</v>
      </c>
      <c r="V12" s="105"/>
      <c r="W12" s="6">
        <v>2</v>
      </c>
      <c r="X12" s="4"/>
      <c r="Y12" s="4">
        <v>2</v>
      </c>
      <c r="Z12" s="8" t="s">
        <v>11</v>
      </c>
      <c r="AA12" s="43"/>
      <c r="AB12" s="9"/>
      <c r="AC12" s="108" t="s">
        <v>57</v>
      </c>
      <c r="AD12" s="86"/>
    </row>
    <row r="13" spans="1:30" ht="25.5" x14ac:dyDescent="0.2">
      <c r="A13" s="28" t="s">
        <v>105</v>
      </c>
      <c r="B13" s="2"/>
      <c r="C13" s="3">
        <f t="shared" si="5"/>
        <v>2</v>
      </c>
      <c r="D13" s="4">
        <f t="shared" si="6"/>
        <v>2</v>
      </c>
      <c r="E13" s="4" t="str">
        <f t="shared" si="7"/>
        <v/>
      </c>
      <c r="F13" s="4" t="str">
        <f t="shared" si="8"/>
        <v/>
      </c>
      <c r="G13" s="2" t="str">
        <f t="shared" si="9"/>
        <v/>
      </c>
      <c r="H13" s="5"/>
      <c r="I13" s="4"/>
      <c r="J13" s="107"/>
      <c r="K13" s="137"/>
      <c r="L13" s="105"/>
      <c r="M13" s="5"/>
      <c r="N13" s="6"/>
      <c r="O13" s="4"/>
      <c r="P13" s="7"/>
      <c r="Q13" s="6"/>
      <c r="R13" s="8"/>
      <c r="S13" s="43"/>
      <c r="T13" s="43"/>
      <c r="U13" s="59"/>
      <c r="V13" s="105"/>
      <c r="W13" s="6">
        <v>2</v>
      </c>
      <c r="X13" s="4"/>
      <c r="Y13" s="4"/>
      <c r="Z13" s="8"/>
      <c r="AA13" s="43"/>
      <c r="AB13" s="9"/>
      <c r="AC13" s="108" t="s">
        <v>57</v>
      </c>
      <c r="AD13" s="86"/>
    </row>
    <row r="14" spans="1:30" ht="25.5" x14ac:dyDescent="0.2">
      <c r="A14" s="28" t="s">
        <v>44</v>
      </c>
      <c r="B14" s="2" t="s">
        <v>107</v>
      </c>
      <c r="C14" s="3">
        <f t="shared" si="5"/>
        <v>34</v>
      </c>
      <c r="D14" s="4">
        <f t="shared" si="6"/>
        <v>8</v>
      </c>
      <c r="E14" s="4">
        <f t="shared" si="7"/>
        <v>12</v>
      </c>
      <c r="F14" s="4">
        <f t="shared" si="8"/>
        <v>12</v>
      </c>
      <c r="G14" s="2">
        <f t="shared" si="9"/>
        <v>2</v>
      </c>
      <c r="H14" s="5"/>
      <c r="I14" s="4"/>
      <c r="J14" s="107"/>
      <c r="K14" s="137">
        <v>1</v>
      </c>
      <c r="L14" s="105"/>
      <c r="M14" s="5">
        <v>4</v>
      </c>
      <c r="N14" s="6"/>
      <c r="O14" s="4">
        <v>6</v>
      </c>
      <c r="P14" s="7">
        <v>6</v>
      </c>
      <c r="Q14" s="6"/>
      <c r="R14" s="8"/>
      <c r="S14" s="7">
        <v>2</v>
      </c>
      <c r="T14" s="43" t="s">
        <v>12</v>
      </c>
      <c r="U14" s="59"/>
      <c r="V14" s="105" t="s">
        <v>42</v>
      </c>
      <c r="W14" s="6">
        <v>4</v>
      </c>
      <c r="X14" s="4">
        <v>6</v>
      </c>
      <c r="Y14" s="4">
        <v>6</v>
      </c>
      <c r="Z14" s="48" t="s">
        <v>87</v>
      </c>
      <c r="AA14" s="43"/>
      <c r="AB14" s="9"/>
      <c r="AC14" s="108" t="s">
        <v>57</v>
      </c>
      <c r="AD14" s="86"/>
    </row>
    <row r="15" spans="1:30" x14ac:dyDescent="0.2">
      <c r="A15" s="28" t="s">
        <v>95</v>
      </c>
      <c r="B15" s="2" t="s">
        <v>29</v>
      </c>
      <c r="C15" s="3">
        <f t="shared" si="5"/>
        <v>6</v>
      </c>
      <c r="D15" s="4">
        <f t="shared" si="6"/>
        <v>2</v>
      </c>
      <c r="E15" s="4" t="str">
        <f t="shared" si="7"/>
        <v/>
      </c>
      <c r="F15" s="4">
        <f t="shared" si="8"/>
        <v>2</v>
      </c>
      <c r="G15" s="2">
        <f t="shared" si="9"/>
        <v>2</v>
      </c>
      <c r="H15" s="5"/>
      <c r="I15" s="4"/>
      <c r="J15" s="107"/>
      <c r="K15" s="137">
        <v>1</v>
      </c>
      <c r="L15" s="105"/>
      <c r="M15" s="5">
        <v>2</v>
      </c>
      <c r="N15" s="6"/>
      <c r="O15" s="4"/>
      <c r="P15" s="7">
        <v>2</v>
      </c>
      <c r="Q15" s="6"/>
      <c r="R15" s="8"/>
      <c r="S15" s="7">
        <v>2</v>
      </c>
      <c r="T15" s="43" t="s">
        <v>12</v>
      </c>
      <c r="U15" s="59"/>
      <c r="V15" s="105"/>
      <c r="W15" s="6"/>
      <c r="X15" s="4"/>
      <c r="Y15" s="4"/>
      <c r="Z15" s="8"/>
      <c r="AA15" s="43"/>
      <c r="AB15" s="9"/>
      <c r="AC15" s="108" t="s">
        <v>57</v>
      </c>
      <c r="AD15" s="86"/>
    </row>
    <row r="16" spans="1:30" ht="25.5" x14ac:dyDescent="0.2">
      <c r="A16" s="28" t="s">
        <v>100</v>
      </c>
      <c r="B16" s="2" t="s">
        <v>45</v>
      </c>
      <c r="C16" s="3">
        <f t="shared" si="5"/>
        <v>14</v>
      </c>
      <c r="D16" s="4">
        <f t="shared" si="6"/>
        <v>4</v>
      </c>
      <c r="E16" s="4">
        <f t="shared" si="7"/>
        <v>4</v>
      </c>
      <c r="F16" s="4">
        <f t="shared" si="8"/>
        <v>4</v>
      </c>
      <c r="G16" s="2">
        <f t="shared" si="9"/>
        <v>2</v>
      </c>
      <c r="H16" s="5"/>
      <c r="I16" s="4"/>
      <c r="J16" s="107"/>
      <c r="K16" s="137"/>
      <c r="L16" s="105"/>
      <c r="M16" s="5">
        <v>2</v>
      </c>
      <c r="N16" s="6" t="s">
        <v>13</v>
      </c>
      <c r="O16" s="4"/>
      <c r="P16" s="7"/>
      <c r="Q16" s="6"/>
      <c r="R16" s="8"/>
      <c r="S16" s="43"/>
      <c r="T16" s="43"/>
      <c r="U16" s="61">
        <v>1</v>
      </c>
      <c r="V16" s="105"/>
      <c r="W16" s="6">
        <v>2</v>
      </c>
      <c r="X16" s="4">
        <v>4</v>
      </c>
      <c r="Y16" s="4">
        <v>4</v>
      </c>
      <c r="Z16" s="8"/>
      <c r="AA16" s="7">
        <v>2</v>
      </c>
      <c r="AB16" s="9" t="s">
        <v>12</v>
      </c>
      <c r="AC16" s="108" t="s">
        <v>57</v>
      </c>
      <c r="AD16" s="86"/>
    </row>
    <row r="17" spans="1:30" ht="25.5" x14ac:dyDescent="0.2">
      <c r="A17" s="28" t="s">
        <v>106</v>
      </c>
      <c r="B17" s="2"/>
      <c r="C17" s="3">
        <f t="shared" si="5"/>
        <v>2</v>
      </c>
      <c r="D17" s="4">
        <f t="shared" si="6"/>
        <v>2</v>
      </c>
      <c r="E17" s="4" t="str">
        <f t="shared" si="7"/>
        <v/>
      </c>
      <c r="F17" s="4" t="str">
        <f t="shared" si="8"/>
        <v/>
      </c>
      <c r="G17" s="2" t="str">
        <f t="shared" si="9"/>
        <v/>
      </c>
      <c r="H17" s="5"/>
      <c r="I17" s="4"/>
      <c r="J17" s="107"/>
      <c r="K17" s="137"/>
      <c r="L17" s="105"/>
      <c r="M17" s="5"/>
      <c r="N17" s="6"/>
      <c r="O17" s="4"/>
      <c r="P17" s="7"/>
      <c r="Q17" s="6"/>
      <c r="R17" s="8"/>
      <c r="S17" s="43"/>
      <c r="T17" s="43"/>
      <c r="U17" s="59"/>
      <c r="V17" s="105"/>
      <c r="W17" s="6">
        <v>2</v>
      </c>
      <c r="X17" s="4"/>
      <c r="Y17" s="4"/>
      <c r="Z17" s="8"/>
      <c r="AA17" s="43"/>
      <c r="AB17" s="9"/>
      <c r="AC17" s="108" t="s">
        <v>57</v>
      </c>
      <c r="AD17" s="86"/>
    </row>
    <row r="18" spans="1:30" x14ac:dyDescent="0.2">
      <c r="A18" s="28" t="s">
        <v>55</v>
      </c>
      <c r="B18" s="12" t="s">
        <v>40</v>
      </c>
      <c r="C18" s="32">
        <f t="shared" si="5"/>
        <v>14</v>
      </c>
      <c r="D18" s="13">
        <f t="shared" si="6"/>
        <v>4</v>
      </c>
      <c r="E18" s="13">
        <f t="shared" si="7"/>
        <v>6</v>
      </c>
      <c r="F18" s="13">
        <f t="shared" si="8"/>
        <v>2</v>
      </c>
      <c r="G18" s="12">
        <f t="shared" si="9"/>
        <v>2</v>
      </c>
      <c r="H18" s="14"/>
      <c r="I18" s="13"/>
      <c r="J18" s="157"/>
      <c r="K18" s="52"/>
      <c r="L18" s="111"/>
      <c r="M18" s="14">
        <v>2</v>
      </c>
      <c r="N18" s="15" t="s">
        <v>13</v>
      </c>
      <c r="O18" s="13"/>
      <c r="P18" s="16"/>
      <c r="Q18" s="15"/>
      <c r="R18" s="10"/>
      <c r="S18" s="57"/>
      <c r="T18" s="57"/>
      <c r="U18" s="158"/>
      <c r="V18" s="111"/>
      <c r="W18" s="15">
        <v>2</v>
      </c>
      <c r="X18" s="13">
        <v>6</v>
      </c>
      <c r="Y18" s="13">
        <v>2</v>
      </c>
      <c r="Z18" s="10"/>
      <c r="AA18" s="16">
        <v>2</v>
      </c>
      <c r="AB18" s="19" t="s">
        <v>12</v>
      </c>
      <c r="AC18" s="108" t="s">
        <v>57</v>
      </c>
      <c r="AD18" s="86"/>
    </row>
    <row r="19" spans="1:30" x14ac:dyDescent="0.2">
      <c r="A19" s="28" t="s">
        <v>108</v>
      </c>
      <c r="B19" s="2"/>
      <c r="C19" s="3">
        <f>IF(SUM(D19,E19,F19,G19) &lt;&gt; 0,SUM(D19,E19,F19,G19),"")</f>
        <v>2</v>
      </c>
      <c r="D19" s="4">
        <f>IF(SUM(H19,M19,W19) &lt;&gt; 0,SUM(H19,M19,W19),"")</f>
        <v>2</v>
      </c>
      <c r="E19" s="4" t="str">
        <f>IF(SUM(I19,O19,X19) &lt;&gt; 0,SUM(I19,O19,X19),"")</f>
        <v/>
      </c>
      <c r="F19" s="4" t="str">
        <f>IF(SUM(J19,P19,Y19) &lt;&gt; 0,SUM(J19,P19,Y19),"")</f>
        <v/>
      </c>
      <c r="G19" s="2" t="str">
        <f>IF(SUM(S19,AA19) &lt;&gt; 0,SUM(S19,AA19),"")</f>
        <v/>
      </c>
      <c r="H19" s="5"/>
      <c r="I19" s="4"/>
      <c r="J19" s="107"/>
      <c r="K19" s="137"/>
      <c r="L19" s="105"/>
      <c r="M19" s="5"/>
      <c r="N19" s="6"/>
      <c r="O19" s="4"/>
      <c r="P19" s="7"/>
      <c r="Q19" s="6"/>
      <c r="R19" s="8"/>
      <c r="S19" s="43"/>
      <c r="T19" s="43"/>
      <c r="U19" s="59"/>
      <c r="V19" s="105"/>
      <c r="W19" s="6">
        <v>2</v>
      </c>
      <c r="X19" s="4"/>
      <c r="Y19" s="4"/>
      <c r="Z19" s="8"/>
      <c r="AA19" s="43"/>
      <c r="AB19" s="9"/>
      <c r="AC19" s="108" t="s">
        <v>57</v>
      </c>
      <c r="AD19" s="86"/>
    </row>
    <row r="20" spans="1:30" x14ac:dyDescent="0.2">
      <c r="A20" s="28" t="s">
        <v>129</v>
      </c>
      <c r="B20" s="12"/>
      <c r="C20" s="3">
        <f>IF(SUM(D20,E20,F20,G20) &lt;&gt; 0,SUM(D20,E20,F20,G20),"")</f>
        <v>2</v>
      </c>
      <c r="D20" s="4">
        <f>IF(SUM(H20,M20,W20) &lt;&gt; 0,SUM(H20,M20,W20),"")</f>
        <v>2</v>
      </c>
      <c r="E20" s="4" t="str">
        <f>IF(SUM(I20,O20,X20) &lt;&gt; 0,SUM(I20,O20,X20),"")</f>
        <v/>
      </c>
      <c r="F20" s="4" t="str">
        <f>IF(SUM(J20,P20,Y20) &lt;&gt; 0,SUM(J20,P20,Y20),"")</f>
        <v/>
      </c>
      <c r="G20" s="2" t="str">
        <f>IF(SUM(S20,AA20) &lt;&gt; 0,SUM(S20,AA20),"")</f>
        <v/>
      </c>
      <c r="H20" s="5"/>
      <c r="I20" s="4"/>
      <c r="J20" s="103"/>
      <c r="K20" s="114"/>
      <c r="L20" s="105"/>
      <c r="M20" s="5"/>
      <c r="N20" s="6"/>
      <c r="O20" s="4"/>
      <c r="P20" s="7"/>
      <c r="Q20" s="6"/>
      <c r="R20" s="8"/>
      <c r="S20" s="7"/>
      <c r="T20" s="43"/>
      <c r="U20" s="59"/>
      <c r="V20" s="105"/>
      <c r="W20" s="6">
        <v>2</v>
      </c>
      <c r="X20" s="13"/>
      <c r="Y20" s="13"/>
      <c r="Z20" s="17"/>
      <c r="AA20" s="58"/>
      <c r="AB20" s="18"/>
      <c r="AC20" s="108" t="s">
        <v>57</v>
      </c>
      <c r="AD20" s="86"/>
    </row>
    <row r="21" spans="1:30" ht="25.5" x14ac:dyDescent="0.2">
      <c r="A21" s="28" t="s">
        <v>72</v>
      </c>
      <c r="B21" s="2" t="s">
        <v>29</v>
      </c>
      <c r="C21" s="3">
        <f t="shared" ref="C21:C22" si="10">IF(SUM(D21,E21,F21,G21) &lt;&gt; 0,SUM(D21,E21,F21,G21),"")</f>
        <v>6</v>
      </c>
      <c r="D21" s="4">
        <f t="shared" ref="D21:D22" si="11">IF(SUM(H21,M21,W21) &lt;&gt; 0,SUM(H21,M21,W21),"")</f>
        <v>2</v>
      </c>
      <c r="E21" s="4" t="str">
        <f t="shared" ref="E21:E22" si="12">IF(SUM(I21,O21,X21) &lt;&gt; 0,SUM(I21,O21,X21),"")</f>
        <v/>
      </c>
      <c r="F21" s="4">
        <f t="shared" ref="F21:F22" si="13">IF(SUM(J21,P21,Y21) &lt;&gt; 0,SUM(J21,P21,Y21),"")</f>
        <v>4</v>
      </c>
      <c r="G21" s="2" t="str">
        <f t="shared" ref="G21:G22" si="14">IF(SUM(S21,AA21) &lt;&gt; 0,SUM(S21,AA21),"")</f>
        <v/>
      </c>
      <c r="H21" s="5"/>
      <c r="I21" s="4"/>
      <c r="J21" s="103"/>
      <c r="K21" s="114">
        <v>1</v>
      </c>
      <c r="L21" s="105"/>
      <c r="M21" s="5">
        <v>2</v>
      </c>
      <c r="N21" s="6"/>
      <c r="O21" s="4"/>
      <c r="P21" s="7">
        <v>4</v>
      </c>
      <c r="Q21" s="6"/>
      <c r="R21" s="8" t="s">
        <v>11</v>
      </c>
      <c r="S21" s="7"/>
      <c r="T21" s="43"/>
      <c r="U21" s="67"/>
      <c r="V21" s="105"/>
      <c r="W21" s="15"/>
      <c r="X21" s="13"/>
      <c r="Y21" s="13"/>
      <c r="Z21" s="17"/>
      <c r="AA21" s="58"/>
      <c r="AB21" s="18"/>
      <c r="AC21" s="106" t="s">
        <v>57</v>
      </c>
      <c r="AD21" s="86"/>
    </row>
    <row r="22" spans="1:30" x14ac:dyDescent="0.2">
      <c r="A22" s="28" t="s">
        <v>96</v>
      </c>
      <c r="B22" s="2" t="s">
        <v>45</v>
      </c>
      <c r="C22" s="3">
        <f t="shared" si="10"/>
        <v>8</v>
      </c>
      <c r="D22" s="4">
        <f t="shared" si="11"/>
        <v>2</v>
      </c>
      <c r="E22" s="4">
        <f t="shared" si="12"/>
        <v>2</v>
      </c>
      <c r="F22" s="4">
        <f t="shared" si="13"/>
        <v>2</v>
      </c>
      <c r="G22" s="2">
        <f t="shared" si="14"/>
        <v>2</v>
      </c>
      <c r="H22" s="5"/>
      <c r="I22" s="4"/>
      <c r="J22" s="103"/>
      <c r="K22" s="114">
        <v>1</v>
      </c>
      <c r="L22" s="105"/>
      <c r="M22" s="14">
        <v>2</v>
      </c>
      <c r="N22" s="15"/>
      <c r="O22" s="13">
        <v>2</v>
      </c>
      <c r="P22" s="16">
        <v>2</v>
      </c>
      <c r="Q22" s="112"/>
      <c r="R22" s="48"/>
      <c r="S22" s="141">
        <v>2</v>
      </c>
      <c r="T22" s="57" t="s">
        <v>12</v>
      </c>
      <c r="U22" s="69"/>
      <c r="V22" s="105"/>
      <c r="W22" s="15"/>
      <c r="X22" s="13"/>
      <c r="Y22" s="13"/>
      <c r="Z22" s="17"/>
      <c r="AA22" s="58"/>
      <c r="AB22" s="18"/>
      <c r="AC22" s="106" t="s">
        <v>57</v>
      </c>
      <c r="AD22" s="86"/>
    </row>
    <row r="23" spans="1:30" ht="25.5" x14ac:dyDescent="0.2">
      <c r="A23" s="28" t="s">
        <v>102</v>
      </c>
      <c r="B23" s="2" t="s">
        <v>45</v>
      </c>
      <c r="C23" s="3">
        <f t="shared" ref="C23" si="15">IF(SUM(D23,E23,F23,G23) &lt;&gt; 0,SUM(D23,E23,F23,G23),"")</f>
        <v>12</v>
      </c>
      <c r="D23" s="4">
        <f t="shared" ref="D23" si="16">IF(SUM(H23,M23,W23) &lt;&gt; 0,SUM(H23,M23,W23),"")</f>
        <v>6</v>
      </c>
      <c r="E23" s="4" t="str">
        <f t="shared" ref="E23" si="17">IF(SUM(I23,O23,X23) &lt;&gt; 0,SUM(I23,O23,X23),"")</f>
        <v/>
      </c>
      <c r="F23" s="4">
        <f t="shared" ref="F23" si="18">IF(SUM(J23,P23,Y23) &lt;&gt; 0,SUM(J23,P23,Y23),"")</f>
        <v>4</v>
      </c>
      <c r="G23" s="2">
        <f t="shared" ref="G23" si="19">IF(SUM(S23,AA23) &lt;&gt; 0,SUM(S23,AA23),"")</f>
        <v>2</v>
      </c>
      <c r="H23" s="5"/>
      <c r="I23" s="4"/>
      <c r="J23" s="103"/>
      <c r="K23" s="104"/>
      <c r="L23" s="105"/>
      <c r="M23" s="14">
        <v>2</v>
      </c>
      <c r="N23" s="15" t="s">
        <v>13</v>
      </c>
      <c r="O23" s="13"/>
      <c r="P23" s="16"/>
      <c r="Q23" s="15"/>
      <c r="R23" s="17"/>
      <c r="S23" s="58"/>
      <c r="T23" s="57"/>
      <c r="U23" s="61">
        <v>1</v>
      </c>
      <c r="V23" s="105"/>
      <c r="W23" s="15">
        <v>4</v>
      </c>
      <c r="X23" s="13"/>
      <c r="Y23" s="13">
        <v>4</v>
      </c>
      <c r="Z23" s="17"/>
      <c r="AA23" s="140">
        <v>2</v>
      </c>
      <c r="AB23" s="19" t="s">
        <v>12</v>
      </c>
      <c r="AC23" s="106" t="s">
        <v>57</v>
      </c>
      <c r="AD23" s="86"/>
    </row>
    <row r="24" spans="1:30" ht="26.25" thickBot="1" x14ac:dyDescent="0.25">
      <c r="A24" s="33" t="s">
        <v>103</v>
      </c>
      <c r="B24" s="54" t="s">
        <v>78</v>
      </c>
      <c r="C24" s="34"/>
      <c r="D24" s="35"/>
      <c r="E24" s="35"/>
      <c r="F24" s="35"/>
      <c r="G24" s="80"/>
      <c r="H24" s="36"/>
      <c r="I24" s="35"/>
      <c r="J24" s="136"/>
      <c r="K24" s="80"/>
      <c r="L24" s="117"/>
      <c r="M24" s="36"/>
      <c r="N24" s="37"/>
      <c r="O24" s="35"/>
      <c r="P24" s="38"/>
      <c r="Q24" s="37"/>
      <c r="R24" s="41"/>
      <c r="S24" s="66"/>
      <c r="T24" s="66"/>
      <c r="U24" s="70"/>
      <c r="V24" s="117"/>
      <c r="W24" s="37"/>
      <c r="X24" s="35"/>
      <c r="Y24" s="35"/>
      <c r="Z24" s="42" t="s">
        <v>56</v>
      </c>
      <c r="AA24" s="38"/>
      <c r="AB24" s="40"/>
      <c r="AC24" s="119" t="s">
        <v>57</v>
      </c>
      <c r="AD24" s="86"/>
    </row>
    <row r="25" spans="1:30" x14ac:dyDescent="0.2">
      <c r="A25" s="86"/>
      <c r="B25" s="86"/>
      <c r="C25" s="86"/>
      <c r="D25" s="86"/>
      <c r="E25" s="86"/>
      <c r="F25" s="86"/>
      <c r="G25" s="86"/>
      <c r="H25" s="86"/>
      <c r="I25" s="86"/>
      <c r="J25" s="86"/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6"/>
    </row>
    <row r="26" spans="1:30" x14ac:dyDescent="0.2">
      <c r="A26" s="120" t="s">
        <v>24</v>
      </c>
      <c r="B26" s="81"/>
      <c r="C26" s="81"/>
      <c r="D26" s="81"/>
      <c r="E26" s="84" t="s">
        <v>65</v>
      </c>
      <c r="F26" s="84"/>
      <c r="G26" s="84"/>
      <c r="H26" s="81"/>
      <c r="I26" s="81"/>
      <c r="J26" s="81"/>
      <c r="K26" s="81"/>
      <c r="L26" s="81"/>
      <c r="M26" s="81"/>
      <c r="N26" s="81"/>
      <c r="O26" s="81"/>
      <c r="P26" s="81"/>
      <c r="Q26" s="81"/>
      <c r="R26" s="81"/>
      <c r="S26" s="81"/>
      <c r="T26" s="120" t="s">
        <v>66</v>
      </c>
      <c r="U26" s="120"/>
      <c r="V26" s="81"/>
      <c r="W26" s="81"/>
      <c r="X26" s="81"/>
      <c r="Y26" s="81"/>
      <c r="Z26" s="81"/>
      <c r="AA26" s="81"/>
      <c r="AB26" s="81" t="s">
        <v>67</v>
      </c>
      <c r="AC26" s="81"/>
      <c r="AD26" s="86"/>
    </row>
  </sheetData>
  <mergeCells count="11">
    <mergeCell ref="AC7:AC8"/>
    <mergeCell ref="K7:T7"/>
    <mergeCell ref="U7:AB7"/>
    <mergeCell ref="X1:AB1"/>
    <mergeCell ref="A4:B4"/>
    <mergeCell ref="D4:E4"/>
    <mergeCell ref="M6:W6"/>
    <mergeCell ref="A7:A8"/>
    <mergeCell ref="B7:B8"/>
    <mergeCell ref="C7:G7"/>
    <mergeCell ref="H7:J7"/>
  </mergeCells>
  <pageMargins left="0.7" right="0.7" top="0.75" bottom="0.75" header="0.3" footer="0.3"/>
  <pageSetup paperSize="9" scale="84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20"/>
  <sheetViews>
    <sheetView zoomScale="80" zoomScaleNormal="80" workbookViewId="0">
      <selection activeCell="A20" sqref="A20"/>
    </sheetView>
  </sheetViews>
  <sheetFormatPr defaultRowHeight="12.75" x14ac:dyDescent="0.2"/>
  <cols>
    <col min="1" max="1" width="37.5703125" style="88" customWidth="1"/>
    <col min="2" max="2" width="8.28515625" style="88" customWidth="1"/>
    <col min="3" max="3" width="4.7109375" style="88" customWidth="1"/>
    <col min="4" max="4" width="4" style="88" customWidth="1"/>
    <col min="5" max="5" width="3.140625" style="88" customWidth="1"/>
    <col min="6" max="7" width="3.28515625" style="88" customWidth="1"/>
    <col min="8" max="8" width="3.28515625" style="88" bestFit="1" customWidth="1"/>
    <col min="9" max="9" width="3.85546875" style="88" customWidth="1"/>
    <col min="10" max="10" width="3.28515625" style="88" bestFit="1" customWidth="1"/>
    <col min="11" max="11" width="3.28515625" style="88" customWidth="1"/>
    <col min="12" max="12" width="4.85546875" style="88" customWidth="1"/>
    <col min="13" max="13" width="3.140625" style="88" bestFit="1" customWidth="1"/>
    <col min="14" max="14" width="2.140625" style="88" customWidth="1"/>
    <col min="15" max="15" width="4.140625" style="88" customWidth="1"/>
    <col min="16" max="16" width="3.28515625" style="88" bestFit="1" customWidth="1"/>
    <col min="17" max="17" width="2.5703125" style="88" customWidth="1"/>
    <col min="18" max="18" width="5.42578125" style="88" customWidth="1"/>
    <col min="19" max="19" width="4.28515625" style="88" customWidth="1"/>
    <col min="20" max="21" width="5.42578125" style="88" customWidth="1"/>
    <col min="22" max="22" width="5.28515625" style="88" customWidth="1"/>
    <col min="23" max="24" width="3.28515625" style="88" bestFit="1" customWidth="1"/>
    <col min="25" max="25" width="3.140625" style="88" bestFit="1" customWidth="1"/>
    <col min="26" max="27" width="4.85546875" style="88" customWidth="1"/>
    <col min="28" max="28" width="5" style="88" customWidth="1"/>
    <col min="29" max="29" width="10.5703125" style="88" bestFit="1" customWidth="1"/>
    <col min="30" max="30" width="3.28515625" style="88" bestFit="1" customWidth="1"/>
    <col min="31" max="31" width="3.7109375" style="88" customWidth="1"/>
    <col min="32" max="32" width="3.5703125" style="88" customWidth="1"/>
    <col min="33" max="33" width="3.7109375" style="88" customWidth="1"/>
    <col min="34" max="34" width="3.28515625" style="88" bestFit="1" customWidth="1"/>
    <col min="35" max="35" width="3.28515625" style="88" customWidth="1"/>
    <col min="36" max="36" width="3.140625" style="88" bestFit="1" customWidth="1"/>
    <col min="37" max="37" width="1.85546875" style="88" customWidth="1"/>
    <col min="38" max="16384" width="9.140625" style="88"/>
  </cols>
  <sheetData>
    <row r="1" spans="1:30" s="83" customFormat="1" x14ac:dyDescent="0.2">
      <c r="A1" s="81"/>
      <c r="B1" s="81"/>
      <c r="C1" s="81"/>
      <c r="D1" s="82"/>
      <c r="E1" s="82"/>
      <c r="F1" s="82"/>
      <c r="G1" s="82"/>
      <c r="H1" s="81" t="s">
        <v>23</v>
      </c>
      <c r="I1" s="81"/>
      <c r="J1" s="82"/>
      <c r="K1" s="82"/>
      <c r="L1" s="82"/>
      <c r="M1" s="82"/>
      <c r="N1" s="82"/>
      <c r="O1" s="82"/>
      <c r="P1" s="82"/>
      <c r="Q1" s="82"/>
      <c r="R1" s="82"/>
      <c r="S1" s="82"/>
      <c r="T1" s="81"/>
      <c r="U1" s="81"/>
      <c r="V1" s="81"/>
      <c r="W1" s="81"/>
      <c r="X1" s="186" t="s">
        <v>0</v>
      </c>
      <c r="Y1" s="186"/>
      <c r="Z1" s="186"/>
      <c r="AA1" s="186"/>
      <c r="AB1" s="186"/>
      <c r="AC1" s="81"/>
      <c r="AD1" s="81"/>
    </row>
    <row r="2" spans="1:30" s="83" customFormat="1" x14ac:dyDescent="0.2">
      <c r="A2" s="81"/>
      <c r="B2" s="84"/>
      <c r="C2" s="84"/>
      <c r="D2" s="84"/>
      <c r="E2" s="84"/>
      <c r="F2" s="84"/>
      <c r="G2" s="84"/>
      <c r="H2" s="81" t="s">
        <v>21</v>
      </c>
      <c r="I2" s="81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1"/>
      <c r="Y2" s="84"/>
      <c r="Z2" s="81" t="s">
        <v>22</v>
      </c>
      <c r="AA2" s="81"/>
      <c r="AB2" s="84"/>
      <c r="AC2" s="84"/>
      <c r="AD2" s="84"/>
    </row>
    <row r="3" spans="1:30" s="83" customFormat="1" x14ac:dyDescent="0.2">
      <c r="A3" s="81"/>
      <c r="B3" s="81"/>
      <c r="C3" s="81"/>
      <c r="D3" s="81"/>
      <c r="E3" s="81"/>
      <c r="F3" s="84" t="s">
        <v>1</v>
      </c>
      <c r="G3" s="84"/>
      <c r="H3" s="84"/>
      <c r="I3" s="84"/>
      <c r="J3" s="84"/>
      <c r="K3" s="84"/>
      <c r="L3" s="84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4"/>
    </row>
    <row r="4" spans="1:30" x14ac:dyDescent="0.2">
      <c r="A4" s="187" t="s">
        <v>25</v>
      </c>
      <c r="B4" s="187"/>
      <c r="C4" s="85"/>
      <c r="D4" s="188" t="s">
        <v>52</v>
      </c>
      <c r="E4" s="189"/>
      <c r="F4" s="86"/>
      <c r="G4" s="86"/>
      <c r="H4" s="87" t="s">
        <v>26</v>
      </c>
      <c r="I4" s="87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2" t="s">
        <v>71</v>
      </c>
      <c r="AC4" s="87"/>
      <c r="AD4" s="87"/>
    </row>
    <row r="5" spans="1:30" x14ac:dyDescent="0.2">
      <c r="A5" s="86"/>
      <c r="B5" s="86"/>
      <c r="C5" s="86"/>
      <c r="D5" s="85"/>
      <c r="E5" s="85"/>
      <c r="F5" s="85"/>
      <c r="G5" s="85"/>
      <c r="H5" s="85"/>
      <c r="I5" s="85"/>
      <c r="J5" s="85"/>
      <c r="K5" s="85"/>
      <c r="L5" s="85"/>
      <c r="M5" s="85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</row>
    <row r="6" spans="1:30" ht="13.5" thickBot="1" x14ac:dyDescent="0.25">
      <c r="A6" s="86"/>
      <c r="B6" s="86"/>
      <c r="C6" s="86"/>
      <c r="D6" s="86"/>
      <c r="E6" s="86"/>
      <c r="F6" s="86"/>
      <c r="G6" s="86"/>
      <c r="H6" s="86" t="s">
        <v>53</v>
      </c>
      <c r="I6" s="86"/>
      <c r="J6" s="86"/>
      <c r="K6" s="86"/>
      <c r="L6" s="86"/>
      <c r="M6" s="190" t="s">
        <v>64</v>
      </c>
      <c r="N6" s="190"/>
      <c r="O6" s="190"/>
      <c r="P6" s="190"/>
      <c r="Q6" s="190"/>
      <c r="R6" s="190"/>
      <c r="S6" s="190"/>
      <c r="T6" s="190"/>
      <c r="U6" s="190"/>
      <c r="V6" s="190"/>
      <c r="W6" s="190"/>
      <c r="X6" s="190"/>
      <c r="Y6" s="86"/>
      <c r="Z6" s="86"/>
      <c r="AA6" s="86"/>
      <c r="AB6" s="84" t="s">
        <v>117</v>
      </c>
      <c r="AC6" s="84"/>
      <c r="AD6" s="84"/>
    </row>
    <row r="7" spans="1:30" ht="39.75" customHeight="1" thickBot="1" x14ac:dyDescent="0.25">
      <c r="A7" s="184" t="s">
        <v>2</v>
      </c>
      <c r="B7" s="191" t="s">
        <v>28</v>
      </c>
      <c r="C7" s="193" t="s">
        <v>3</v>
      </c>
      <c r="D7" s="194"/>
      <c r="E7" s="194"/>
      <c r="F7" s="194"/>
      <c r="G7" s="195"/>
      <c r="H7" s="193" t="s">
        <v>18</v>
      </c>
      <c r="I7" s="194"/>
      <c r="J7" s="195"/>
      <c r="K7" s="193" t="s">
        <v>19</v>
      </c>
      <c r="L7" s="194"/>
      <c r="M7" s="194"/>
      <c r="N7" s="194"/>
      <c r="O7" s="194"/>
      <c r="P7" s="194"/>
      <c r="Q7" s="194"/>
      <c r="R7" s="194"/>
      <c r="S7" s="194"/>
      <c r="T7" s="195"/>
      <c r="U7" s="193" t="s">
        <v>20</v>
      </c>
      <c r="V7" s="194"/>
      <c r="W7" s="194"/>
      <c r="X7" s="194"/>
      <c r="Y7" s="194"/>
      <c r="Z7" s="194"/>
      <c r="AA7" s="194"/>
      <c r="AB7" s="195"/>
      <c r="AC7" s="184" t="s">
        <v>15</v>
      </c>
      <c r="AD7" s="86"/>
    </row>
    <row r="8" spans="1:30" ht="71.25" thickBot="1" x14ac:dyDescent="0.25">
      <c r="A8" s="185"/>
      <c r="B8" s="192"/>
      <c r="C8" s="89" t="s">
        <v>4</v>
      </c>
      <c r="D8" s="90" t="s">
        <v>5</v>
      </c>
      <c r="E8" s="90" t="s">
        <v>6</v>
      </c>
      <c r="F8" s="91" t="s">
        <v>7</v>
      </c>
      <c r="G8" s="92" t="s">
        <v>81</v>
      </c>
      <c r="H8" s="93" t="s">
        <v>5</v>
      </c>
      <c r="I8" s="90" t="s">
        <v>6</v>
      </c>
      <c r="J8" s="94" t="s">
        <v>7</v>
      </c>
      <c r="K8" s="95" t="s">
        <v>58</v>
      </c>
      <c r="L8" s="95" t="s">
        <v>59</v>
      </c>
      <c r="M8" s="96" t="s">
        <v>5</v>
      </c>
      <c r="N8" s="97"/>
      <c r="O8" s="90" t="s">
        <v>6</v>
      </c>
      <c r="P8" s="98" t="s">
        <v>7</v>
      </c>
      <c r="Q8" s="99"/>
      <c r="R8" s="90" t="s">
        <v>8</v>
      </c>
      <c r="S8" s="92" t="s">
        <v>81</v>
      </c>
      <c r="T8" s="94" t="s">
        <v>9</v>
      </c>
      <c r="U8" s="95" t="s">
        <v>58</v>
      </c>
      <c r="V8" s="95" t="s">
        <v>59</v>
      </c>
      <c r="W8" s="97" t="s">
        <v>5</v>
      </c>
      <c r="X8" s="90" t="s">
        <v>6</v>
      </c>
      <c r="Y8" s="90" t="s">
        <v>7</v>
      </c>
      <c r="Z8" s="90" t="s">
        <v>8</v>
      </c>
      <c r="AA8" s="92" t="s">
        <v>81</v>
      </c>
      <c r="AB8" s="94" t="s">
        <v>9</v>
      </c>
      <c r="AC8" s="185"/>
      <c r="AD8" s="86"/>
    </row>
    <row r="9" spans="1:30" x14ac:dyDescent="0.2">
      <c r="A9" s="11" t="s">
        <v>130</v>
      </c>
      <c r="B9" s="12" t="s">
        <v>40</v>
      </c>
      <c r="C9" s="3">
        <f t="shared" ref="C9:C10" si="0">IF(SUM(D9,E9,F9,G9) &lt;&gt; 0,SUM(D9,E9,F9,G9),"")</f>
        <v>6</v>
      </c>
      <c r="D9" s="4">
        <f t="shared" ref="D9:D10" si="1">IF(SUM(H9,M9,W9) &lt;&gt; 0,SUM(H9,M9,W9),"")</f>
        <v>2</v>
      </c>
      <c r="E9" s="4">
        <f t="shared" ref="E9:E10" si="2">IF(SUM(I9,O9,X9) &lt;&gt; 0,SUM(I9,O9,X9),"")</f>
        <v>2</v>
      </c>
      <c r="F9" s="4">
        <f t="shared" ref="F9:F10" si="3">IF(SUM(J9,P9,Y9) &lt;&gt; 0,SUM(J9,P9,Y9),"")</f>
        <v>2</v>
      </c>
      <c r="G9" s="2" t="str">
        <f t="shared" ref="G9:G10" si="4">IF(SUM(S9,AA9) &lt;&gt; 0,SUM(S9,AA9),"")</f>
        <v/>
      </c>
      <c r="H9" s="5"/>
      <c r="I9" s="4"/>
      <c r="J9" s="103"/>
      <c r="K9" s="114"/>
      <c r="L9" s="105">
        <v>1</v>
      </c>
      <c r="M9" s="14">
        <v>2</v>
      </c>
      <c r="N9" s="15"/>
      <c r="O9" s="13">
        <v>2</v>
      </c>
      <c r="P9" s="16">
        <v>2</v>
      </c>
      <c r="Q9" s="15"/>
      <c r="R9" s="8" t="s">
        <v>56</v>
      </c>
      <c r="S9" s="7"/>
      <c r="T9" s="58"/>
      <c r="U9" s="64"/>
      <c r="V9" s="105"/>
      <c r="W9" s="15"/>
      <c r="X9" s="13"/>
      <c r="Y9" s="13"/>
      <c r="Z9" s="10"/>
      <c r="AA9" s="57"/>
      <c r="AB9" s="19"/>
      <c r="AC9" s="106" t="s">
        <v>57</v>
      </c>
      <c r="AD9" s="86"/>
    </row>
    <row r="10" spans="1:30" x14ac:dyDescent="0.2">
      <c r="A10" s="11" t="s">
        <v>131</v>
      </c>
      <c r="B10" s="12" t="s">
        <v>40</v>
      </c>
      <c r="C10" s="32">
        <f t="shared" si="0"/>
        <v>6</v>
      </c>
      <c r="D10" s="13">
        <f t="shared" si="1"/>
        <v>4</v>
      </c>
      <c r="E10" s="13" t="str">
        <f t="shared" si="2"/>
        <v/>
      </c>
      <c r="F10" s="13">
        <f t="shared" si="3"/>
        <v>2</v>
      </c>
      <c r="G10" s="12" t="str">
        <f t="shared" si="4"/>
        <v/>
      </c>
      <c r="H10" s="14"/>
      <c r="I10" s="13"/>
      <c r="J10" s="109"/>
      <c r="K10" s="110"/>
      <c r="L10" s="111"/>
      <c r="M10" s="14">
        <v>2</v>
      </c>
      <c r="N10" s="15" t="s">
        <v>13</v>
      </c>
      <c r="O10" s="13"/>
      <c r="P10" s="16"/>
      <c r="Q10" s="15"/>
      <c r="R10" s="10"/>
      <c r="S10" s="57"/>
      <c r="T10" s="58"/>
      <c r="U10" s="73">
        <v>1</v>
      </c>
      <c r="V10" s="111"/>
      <c r="W10" s="15">
        <v>2</v>
      </c>
      <c r="X10" s="13"/>
      <c r="Y10" s="13">
        <v>2</v>
      </c>
      <c r="Z10" s="10" t="s">
        <v>56</v>
      </c>
      <c r="AA10" s="57"/>
      <c r="AB10" s="19"/>
      <c r="AC10" s="106" t="s">
        <v>57</v>
      </c>
      <c r="AD10" s="86"/>
    </row>
    <row r="11" spans="1:30" ht="25.5" x14ac:dyDescent="0.2">
      <c r="A11" s="11" t="s">
        <v>132</v>
      </c>
      <c r="B11" s="12" t="s">
        <v>29</v>
      </c>
      <c r="C11" s="32">
        <f>IF(SUM(D11,E11,F11,G11) &lt;&gt; 0,SUM(D11,E11,F11,G11),"")</f>
        <v>4</v>
      </c>
      <c r="D11" s="13">
        <f t="shared" ref="D11" si="5">IF(SUM(H11,M11,W11) &lt;&gt; 0,SUM(H11,M11,W11),"")</f>
        <v>2</v>
      </c>
      <c r="E11" s="13">
        <f t="shared" ref="E11" si="6">IF(SUM(I11,O11,X11) &lt;&gt; 0,SUM(I11,O11,X11),"")</f>
        <v>2</v>
      </c>
      <c r="F11" s="13" t="str">
        <f t="shared" ref="F11" si="7">IF(SUM(J11,P11,Y11) &lt;&gt; 0,SUM(J11,P11,Y11),"")</f>
        <v/>
      </c>
      <c r="G11" s="12" t="str">
        <f t="shared" ref="G11" si="8">IF(SUM(S11,AA11) &lt;&gt; 0,SUM(S11,AA11),"")</f>
        <v/>
      </c>
      <c r="H11" s="5"/>
      <c r="I11" s="4"/>
      <c r="J11" s="103"/>
      <c r="K11" s="114">
        <v>1</v>
      </c>
      <c r="L11" s="111"/>
      <c r="M11" s="5">
        <v>2</v>
      </c>
      <c r="N11" s="6"/>
      <c r="O11" s="4">
        <v>2</v>
      </c>
      <c r="P11" s="7"/>
      <c r="Q11" s="6"/>
      <c r="R11" s="8" t="s">
        <v>11</v>
      </c>
      <c r="S11" s="43"/>
      <c r="T11" s="77"/>
      <c r="U11" s="64"/>
      <c r="V11" s="111"/>
      <c r="W11" s="6"/>
      <c r="X11" s="4"/>
      <c r="Y11" s="4"/>
      <c r="Z11" s="10"/>
      <c r="AA11" s="43"/>
      <c r="AB11" s="9"/>
      <c r="AC11" s="106" t="s">
        <v>57</v>
      </c>
      <c r="AD11" s="86"/>
    </row>
    <row r="12" spans="1:30" ht="25.5" x14ac:dyDescent="0.2">
      <c r="A12" s="11" t="s">
        <v>133</v>
      </c>
      <c r="B12" s="12" t="s">
        <v>45</v>
      </c>
      <c r="C12" s="32">
        <f t="shared" ref="C12" si="9">IF(SUM(D12,E12,F12,G12) &lt;&gt; 0,SUM(D12,E12,F12,G12),"")</f>
        <v>8</v>
      </c>
      <c r="D12" s="13">
        <f t="shared" ref="D12" si="10">IF(SUM(H12,M12,W12) &lt;&gt; 0,SUM(H12,M12,W12),"")</f>
        <v>2</v>
      </c>
      <c r="E12" s="13">
        <f t="shared" ref="E12" si="11">IF(SUM(I12,O12,X12) &lt;&gt; 0,SUM(I12,O12,X12),"")</f>
        <v>2</v>
      </c>
      <c r="F12" s="13">
        <f t="shared" ref="F12" si="12">IF(SUM(J12,P12,Y12) &lt;&gt; 0,SUM(J12,P12,Y12),"")</f>
        <v>2</v>
      </c>
      <c r="G12" s="12">
        <f t="shared" ref="G12" si="13">IF(SUM(S12,AA12) &lt;&gt; 0,SUM(S12,AA12),"")</f>
        <v>2</v>
      </c>
      <c r="H12" s="5"/>
      <c r="I12" s="4"/>
      <c r="J12" s="103"/>
      <c r="K12" s="114">
        <v>1</v>
      </c>
      <c r="L12" s="111"/>
      <c r="M12" s="5">
        <v>2</v>
      </c>
      <c r="N12" s="6"/>
      <c r="O12" s="4">
        <v>2</v>
      </c>
      <c r="P12" s="7">
        <v>2</v>
      </c>
      <c r="Q12" s="6"/>
      <c r="R12" s="8"/>
      <c r="S12" s="7">
        <v>2</v>
      </c>
      <c r="T12" s="43" t="s">
        <v>12</v>
      </c>
      <c r="U12" s="64"/>
      <c r="V12" s="111"/>
      <c r="W12" s="6"/>
      <c r="X12" s="4"/>
      <c r="Y12" s="4"/>
      <c r="Z12" s="10"/>
      <c r="AA12" s="43"/>
      <c r="AB12" s="9"/>
      <c r="AC12" s="106" t="s">
        <v>57</v>
      </c>
      <c r="AD12" s="86"/>
    </row>
    <row r="13" spans="1:30" x14ac:dyDescent="0.2">
      <c r="A13" s="11" t="s">
        <v>55</v>
      </c>
      <c r="B13" s="12" t="s">
        <v>43</v>
      </c>
      <c r="C13" s="3">
        <f>IF(SUM(D13,E13,F13,G13) &lt;&gt; 0,SUM(D13,E13,F13,G13),"")</f>
        <v>8</v>
      </c>
      <c r="D13" s="4">
        <f>IF(SUM(H13,M13,W13) &lt;&gt; 0,SUM(H13,M13,W13),"")</f>
        <v>2</v>
      </c>
      <c r="E13" s="4" t="str">
        <f>IF(SUM(I13,O13,X13) &lt;&gt; 0,SUM(I13,O13,X13),"")</f>
        <v/>
      </c>
      <c r="F13" s="4">
        <f>IF(SUM(J13,P13,Y13) &lt;&gt; 0,SUM(J13,P13,Y13),"")</f>
        <v>4</v>
      </c>
      <c r="G13" s="2">
        <f>IF(SUM(S13,AA13) &lt;&gt; 0,SUM(S13,AA13),"")</f>
        <v>2</v>
      </c>
      <c r="H13" s="5"/>
      <c r="I13" s="4"/>
      <c r="J13" s="107"/>
      <c r="K13" s="2"/>
      <c r="L13" s="111" t="s">
        <v>42</v>
      </c>
      <c r="M13" s="5">
        <v>2</v>
      </c>
      <c r="N13" s="6"/>
      <c r="O13" s="4"/>
      <c r="P13" s="7">
        <v>4</v>
      </c>
      <c r="Q13" s="6"/>
      <c r="R13" s="8" t="s">
        <v>42</v>
      </c>
      <c r="S13" s="7">
        <v>2</v>
      </c>
      <c r="T13" s="43" t="s">
        <v>12</v>
      </c>
      <c r="U13" s="59"/>
      <c r="V13" s="111"/>
      <c r="W13" s="6"/>
      <c r="X13" s="4"/>
      <c r="Y13" s="4"/>
      <c r="Z13" s="10"/>
      <c r="AA13" s="43"/>
      <c r="AB13" s="9"/>
      <c r="AC13" s="106" t="s">
        <v>57</v>
      </c>
      <c r="AD13" s="86"/>
    </row>
    <row r="14" spans="1:30" x14ac:dyDescent="0.2">
      <c r="A14" s="28" t="s">
        <v>70</v>
      </c>
      <c r="B14" s="2" t="s">
        <v>43</v>
      </c>
      <c r="C14" s="3">
        <f t="shared" ref="C14:C18" si="14">IF(SUM(D14,E14,F14,G14) &lt;&gt; 0,SUM(D14,E14,F14,G14),"")</f>
        <v>22</v>
      </c>
      <c r="D14" s="4">
        <f t="shared" ref="D14:D18" si="15">IF(SUM(H14,M14,W14) &lt;&gt; 0,SUM(H14,M14,W14),"")</f>
        <v>8</v>
      </c>
      <c r="E14" s="4">
        <f t="shared" ref="E14:E18" si="16">IF(SUM(I14,O14,X14) &lt;&gt; 0,SUM(I14,O14,X14),"")</f>
        <v>6</v>
      </c>
      <c r="F14" s="4">
        <f t="shared" ref="F14:F18" si="17">IF(SUM(J14,P14,Y14) &lt;&gt; 0,SUM(J14,P14,Y14),"")</f>
        <v>6</v>
      </c>
      <c r="G14" s="2">
        <f t="shared" ref="G14:G18" si="18">IF(SUM(S14,AA14) &lt;&gt; 0,SUM(S14,AA14),"")</f>
        <v>2</v>
      </c>
      <c r="H14" s="5"/>
      <c r="I14" s="4"/>
      <c r="J14" s="103"/>
      <c r="K14" s="114">
        <v>1</v>
      </c>
      <c r="L14" s="105"/>
      <c r="M14" s="5">
        <v>4</v>
      </c>
      <c r="N14" s="6"/>
      <c r="O14" s="4">
        <v>4</v>
      </c>
      <c r="P14" s="7">
        <v>4</v>
      </c>
      <c r="Q14" s="131"/>
      <c r="R14" s="48" t="s">
        <v>11</v>
      </c>
      <c r="S14" s="141"/>
      <c r="T14" s="43"/>
      <c r="U14" s="59"/>
      <c r="V14" s="105" t="s">
        <v>51</v>
      </c>
      <c r="W14" s="6">
        <v>4</v>
      </c>
      <c r="X14" s="4">
        <v>2</v>
      </c>
      <c r="Y14" s="4">
        <v>2</v>
      </c>
      <c r="Z14" s="48" t="s">
        <v>51</v>
      </c>
      <c r="AA14" s="141">
        <v>2</v>
      </c>
      <c r="AB14" s="51" t="s">
        <v>12</v>
      </c>
      <c r="AC14" s="108" t="s">
        <v>57</v>
      </c>
      <c r="AD14" s="86"/>
    </row>
    <row r="15" spans="1:30" x14ac:dyDescent="0.2">
      <c r="A15" s="11" t="s">
        <v>101</v>
      </c>
      <c r="B15" s="12" t="s">
        <v>45</v>
      </c>
      <c r="C15" s="3">
        <f t="shared" si="14"/>
        <v>8</v>
      </c>
      <c r="D15" s="4">
        <f t="shared" si="15"/>
        <v>2</v>
      </c>
      <c r="E15" s="4">
        <f t="shared" si="16"/>
        <v>4</v>
      </c>
      <c r="F15" s="4" t="str">
        <f t="shared" si="17"/>
        <v/>
      </c>
      <c r="G15" s="2">
        <f t="shared" si="18"/>
        <v>2</v>
      </c>
      <c r="H15" s="5"/>
      <c r="I15" s="4"/>
      <c r="J15" s="103"/>
      <c r="K15" s="114">
        <v>1</v>
      </c>
      <c r="L15" s="105"/>
      <c r="M15" s="14">
        <v>2</v>
      </c>
      <c r="N15" s="15"/>
      <c r="O15" s="13">
        <v>4</v>
      </c>
      <c r="P15" s="16"/>
      <c r="Q15" s="15"/>
      <c r="R15" s="8"/>
      <c r="S15" s="7">
        <v>2</v>
      </c>
      <c r="T15" s="58" t="s">
        <v>12</v>
      </c>
      <c r="U15" s="64"/>
      <c r="V15" s="105"/>
      <c r="W15" s="15"/>
      <c r="X15" s="13"/>
      <c r="Y15" s="13"/>
      <c r="Z15" s="10"/>
      <c r="AA15" s="16"/>
      <c r="AB15" s="19"/>
      <c r="AC15" s="106" t="s">
        <v>57</v>
      </c>
      <c r="AD15" s="86"/>
    </row>
    <row r="16" spans="1:30" ht="24" x14ac:dyDescent="0.2">
      <c r="A16" s="170" t="s">
        <v>69</v>
      </c>
      <c r="B16" s="171">
        <v>340</v>
      </c>
      <c r="C16" s="3" t="str">
        <f>IF(SUM(D16,E16,F16,G16) &lt;&gt; 0,SUM(D16,E16,F16,G16),"")</f>
        <v/>
      </c>
      <c r="D16" s="4" t="str">
        <f>IF(SUM(H16,M16,W16) &lt;&gt; 0,SUM(H16,M16,W16),"")</f>
        <v/>
      </c>
      <c r="E16" s="4" t="str">
        <f>IF(SUM(I16,O16,X16) &lt;&gt; 0,SUM(I16,O16,X16),"")</f>
        <v/>
      </c>
      <c r="F16" s="4" t="str">
        <f>IF(SUM(J16,P16,Y16) &lt;&gt; 0,SUM(J16,P16,Y16),"")</f>
        <v/>
      </c>
      <c r="G16" s="2" t="str">
        <f>IF(SUM(S16,AA16) &lt;&gt; 0,SUM(S16,AA16),"")</f>
        <v/>
      </c>
      <c r="H16" s="172"/>
      <c r="I16" s="173"/>
      <c r="J16" s="174"/>
      <c r="K16" s="175"/>
      <c r="L16" s="176"/>
      <c r="M16" s="177"/>
      <c r="N16" s="178"/>
      <c r="O16" s="173"/>
      <c r="P16" s="179"/>
      <c r="Q16" s="178"/>
      <c r="R16" s="48" t="s">
        <v>11</v>
      </c>
      <c r="S16" s="77"/>
      <c r="T16" s="179"/>
      <c r="U16" s="176"/>
      <c r="V16" s="176"/>
      <c r="W16" s="178"/>
      <c r="X16" s="173"/>
      <c r="Y16" s="173"/>
      <c r="Z16" s="173"/>
      <c r="AA16" s="179"/>
      <c r="AB16" s="174"/>
      <c r="AC16" s="180" t="s">
        <v>62</v>
      </c>
      <c r="AD16" s="86"/>
    </row>
    <row r="17" spans="1:32" ht="25.5" x14ac:dyDescent="0.2">
      <c r="A17" s="11" t="s">
        <v>134</v>
      </c>
      <c r="B17" s="12" t="s">
        <v>29</v>
      </c>
      <c r="C17" s="32">
        <f t="shared" si="14"/>
        <v>12</v>
      </c>
      <c r="D17" s="13">
        <f t="shared" si="15"/>
        <v>6</v>
      </c>
      <c r="E17" s="13">
        <f t="shared" si="16"/>
        <v>4</v>
      </c>
      <c r="F17" s="13" t="str">
        <f t="shared" si="17"/>
        <v/>
      </c>
      <c r="G17" s="12">
        <f t="shared" si="18"/>
        <v>2</v>
      </c>
      <c r="H17" s="14"/>
      <c r="I17" s="13"/>
      <c r="J17" s="109"/>
      <c r="K17" s="110"/>
      <c r="L17" s="111"/>
      <c r="M17" s="14">
        <v>2</v>
      </c>
      <c r="N17" s="15" t="s">
        <v>13</v>
      </c>
      <c r="O17" s="13"/>
      <c r="P17" s="16"/>
      <c r="Q17" s="15"/>
      <c r="R17" s="10"/>
      <c r="S17" s="57"/>
      <c r="T17" s="58"/>
      <c r="U17" s="63"/>
      <c r="V17" s="111">
        <v>1</v>
      </c>
      <c r="W17" s="15">
        <v>4</v>
      </c>
      <c r="X17" s="13">
        <v>4</v>
      </c>
      <c r="Y17" s="13"/>
      <c r="Z17" s="10"/>
      <c r="AA17" s="16">
        <v>2</v>
      </c>
      <c r="AB17" s="19" t="s">
        <v>12</v>
      </c>
      <c r="AC17" s="106" t="s">
        <v>57</v>
      </c>
      <c r="AD17" s="86"/>
    </row>
    <row r="18" spans="1:32" ht="26.25" thickBot="1" x14ac:dyDescent="0.25">
      <c r="A18" s="33" t="s">
        <v>135</v>
      </c>
      <c r="B18" s="71" t="s">
        <v>136</v>
      </c>
      <c r="C18" s="34" t="str">
        <f t="shared" si="14"/>
        <v/>
      </c>
      <c r="D18" s="35" t="str">
        <f t="shared" si="15"/>
        <v/>
      </c>
      <c r="E18" s="35" t="str">
        <f t="shared" si="16"/>
        <v/>
      </c>
      <c r="F18" s="35" t="str">
        <f t="shared" si="17"/>
        <v/>
      </c>
      <c r="G18" s="80" t="str">
        <f t="shared" si="18"/>
        <v/>
      </c>
      <c r="H18" s="36"/>
      <c r="I18" s="35"/>
      <c r="J18" s="132"/>
      <c r="K18" s="133"/>
      <c r="L18" s="134"/>
      <c r="M18" s="36"/>
      <c r="N18" s="37"/>
      <c r="O18" s="35"/>
      <c r="P18" s="38"/>
      <c r="Q18" s="37"/>
      <c r="R18" s="39"/>
      <c r="S18" s="79"/>
      <c r="T18" s="66"/>
      <c r="U18" s="68"/>
      <c r="V18" s="134"/>
      <c r="W18" s="37"/>
      <c r="X18" s="35"/>
      <c r="Y18" s="35"/>
      <c r="Z18" s="41" t="s">
        <v>56</v>
      </c>
      <c r="AA18" s="66"/>
      <c r="AB18" s="40"/>
      <c r="AC18" s="135" t="s">
        <v>57</v>
      </c>
      <c r="AD18" s="86"/>
    </row>
    <row r="19" spans="1:32" x14ac:dyDescent="0.2">
      <c r="A19" s="86"/>
      <c r="B19" s="86"/>
      <c r="C19" s="86"/>
      <c r="D19" s="86"/>
      <c r="E19" s="86"/>
      <c r="F19" s="86"/>
      <c r="G19" s="86"/>
      <c r="H19" s="86"/>
      <c r="I19" s="86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6"/>
      <c r="AD19" s="86"/>
    </row>
    <row r="20" spans="1:32" x14ac:dyDescent="0.2">
      <c r="A20" s="120" t="s">
        <v>24</v>
      </c>
      <c r="B20" s="81"/>
      <c r="C20" s="81"/>
      <c r="D20" s="81"/>
      <c r="E20" s="84" t="s">
        <v>65</v>
      </c>
      <c r="F20" s="84"/>
      <c r="G20" s="84"/>
      <c r="H20" s="81"/>
      <c r="I20" s="81"/>
      <c r="J20" s="81"/>
      <c r="K20" s="81"/>
      <c r="L20" s="81"/>
      <c r="M20" s="81"/>
      <c r="N20" s="81"/>
      <c r="O20" s="81"/>
      <c r="P20" s="81"/>
      <c r="Q20" s="81"/>
      <c r="R20" s="81"/>
      <c r="S20" s="81"/>
      <c r="T20" s="81"/>
      <c r="U20" s="120" t="s">
        <v>66</v>
      </c>
      <c r="V20" s="120"/>
      <c r="W20" s="120"/>
      <c r="X20" s="81"/>
      <c r="Y20" s="81"/>
      <c r="Z20" s="81"/>
      <c r="AA20" s="81"/>
      <c r="AB20" s="81" t="s">
        <v>67</v>
      </c>
      <c r="AC20" s="81"/>
      <c r="AD20" s="81"/>
      <c r="AE20" s="81"/>
      <c r="AF20" s="86"/>
    </row>
  </sheetData>
  <mergeCells count="11">
    <mergeCell ref="M6:X6"/>
    <mergeCell ref="K7:T7"/>
    <mergeCell ref="U7:AB7"/>
    <mergeCell ref="AC7:AC8"/>
    <mergeCell ref="X1:AB1"/>
    <mergeCell ref="H7:J7"/>
    <mergeCell ref="C7:G7"/>
    <mergeCell ref="A4:B4"/>
    <mergeCell ref="D4:E4"/>
    <mergeCell ref="A7:A8"/>
    <mergeCell ref="B7:B8"/>
  </mergeCells>
  <pageMargins left="0.70866141732283472" right="0.70866141732283472" top="0.74803149606299213" bottom="0.74803149606299213" header="0.31496062992125984" footer="0.31496062992125984"/>
  <pageSetup paperSize="9" scale="8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 курс 3++</vt:lpstr>
      <vt:lpstr>2 курс 3++</vt:lpstr>
      <vt:lpstr>3 курс ++</vt:lpstr>
      <vt:lpstr>4 курс++</vt:lpstr>
      <vt:lpstr>5 курс++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1</cp:lastModifiedBy>
  <cp:lastPrinted>2023-06-13T12:37:59Z</cp:lastPrinted>
  <dcterms:created xsi:type="dcterms:W3CDTF">1996-10-08T23:32:33Z</dcterms:created>
  <dcterms:modified xsi:type="dcterms:W3CDTF">2023-10-06T08:31:25Z</dcterms:modified>
</cp:coreProperties>
</file>