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1115" windowHeight="6090" tabRatio="718" activeTab="1"/>
  </bookViews>
  <sheets>
    <sheet name="1 курс ТСК++" sheetId="3" r:id="rId1"/>
    <sheet name="1 курс ТЦКМ++" sheetId="11" r:id="rId2"/>
    <sheet name="2 курс ТСК++" sheetId="10" r:id="rId3"/>
    <sheet name="2  курс ТЦКМ++" sheetId="2" r:id="rId4"/>
    <sheet name="3 курс ТСК++" sheetId="4" r:id="rId5"/>
    <sheet name="3 курс ТЦКМ++" sheetId="7" r:id="rId6"/>
    <sheet name="4 курс ТСК" sheetId="8" r:id="rId7"/>
    <sheet name="4 курс ТЦКМ" sheetId="5" r:id="rId8"/>
    <sheet name="5 курс ТСК" sheetId="6" r:id="rId9"/>
    <sheet name="5 курс ТЦКМ" sheetId="9" r:id="rId10"/>
  </sheets>
  <definedNames>
    <definedName name="_xlnm.Print_Area" localSheetId="3">'2  курс ТЦКМ++'!$A$1:$AC$26</definedName>
  </definedNames>
  <calcPr calcId="145621" refMode="R1C1"/>
</workbook>
</file>

<file path=xl/calcChain.xml><?xml version="1.0" encoding="utf-8"?>
<calcChain xmlns="http://schemas.openxmlformats.org/spreadsheetml/2006/main">
  <c r="D19" i="7" l="1"/>
  <c r="E19" i="7"/>
  <c r="F19" i="7"/>
  <c r="G19" i="7"/>
  <c r="G15" i="7"/>
  <c r="F15" i="7"/>
  <c r="E15" i="7"/>
  <c r="D15" i="7"/>
  <c r="G14" i="7"/>
  <c r="F14" i="7"/>
  <c r="E14" i="7"/>
  <c r="D14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C9" i="7" l="1"/>
  <c r="C11" i="7"/>
  <c r="C15" i="7"/>
  <c r="C19" i="7"/>
  <c r="C12" i="7"/>
  <c r="C10" i="7"/>
  <c r="C14" i="7"/>
  <c r="D16" i="4" l="1"/>
  <c r="E16" i="4"/>
  <c r="F16" i="4"/>
  <c r="G16" i="4"/>
  <c r="D11" i="4"/>
  <c r="E11" i="4"/>
  <c r="F11" i="4"/>
  <c r="G11" i="4"/>
  <c r="D12" i="4"/>
  <c r="E12" i="4"/>
  <c r="F12" i="4"/>
  <c r="G12" i="4"/>
  <c r="C16" i="4" l="1"/>
  <c r="C12" i="4"/>
  <c r="C11" i="4"/>
  <c r="D21" i="2"/>
  <c r="E21" i="2"/>
  <c r="F21" i="2"/>
  <c r="G21" i="2"/>
  <c r="C21" i="2" l="1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C23" i="5" s="1"/>
  <c r="F23" i="5"/>
  <c r="G23" i="5"/>
  <c r="D14" i="8"/>
  <c r="C14" i="8" s="1"/>
  <c r="E14" i="8"/>
  <c r="F14" i="8"/>
  <c r="G14" i="8"/>
  <c r="D15" i="8"/>
  <c r="C15" i="8" s="1"/>
  <c r="E15" i="8"/>
  <c r="F15" i="8"/>
  <c r="G15" i="8"/>
  <c r="D20" i="7"/>
  <c r="E20" i="7"/>
  <c r="F20" i="7"/>
  <c r="G20" i="7"/>
  <c r="D22" i="7"/>
  <c r="E22" i="7"/>
  <c r="F22" i="7"/>
  <c r="G22" i="7"/>
  <c r="D21" i="7"/>
  <c r="E21" i="7"/>
  <c r="F21" i="7"/>
  <c r="G21" i="7"/>
  <c r="D23" i="7"/>
  <c r="E23" i="7"/>
  <c r="F23" i="7"/>
  <c r="G23" i="7"/>
  <c r="D19" i="4"/>
  <c r="E19" i="4"/>
  <c r="F19" i="4"/>
  <c r="G19" i="4"/>
  <c r="D18" i="4"/>
  <c r="E18" i="4"/>
  <c r="F18" i="4"/>
  <c r="G18" i="4"/>
  <c r="D9" i="4"/>
  <c r="E9" i="4"/>
  <c r="F9" i="4"/>
  <c r="G9" i="4"/>
  <c r="D10" i="4"/>
  <c r="E10" i="4"/>
  <c r="F10" i="4"/>
  <c r="G10" i="4"/>
  <c r="D13" i="4"/>
  <c r="E13" i="4"/>
  <c r="F13" i="4"/>
  <c r="G13" i="4"/>
  <c r="D15" i="4"/>
  <c r="E15" i="4"/>
  <c r="F15" i="4"/>
  <c r="G15" i="4"/>
  <c r="D17" i="4"/>
  <c r="E17" i="4"/>
  <c r="F17" i="4"/>
  <c r="G17" i="4"/>
  <c r="D20" i="4"/>
  <c r="E20" i="4"/>
  <c r="F20" i="4"/>
  <c r="G20" i="4"/>
  <c r="D14" i="4"/>
  <c r="E14" i="4"/>
  <c r="F14" i="4"/>
  <c r="G14" i="4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D20" i="10"/>
  <c r="E20" i="10"/>
  <c r="F20" i="10"/>
  <c r="G20" i="10"/>
  <c r="D21" i="10"/>
  <c r="E21" i="10"/>
  <c r="F21" i="10"/>
  <c r="G21" i="10"/>
  <c r="D15" i="10"/>
  <c r="E15" i="10"/>
  <c r="F15" i="10"/>
  <c r="G15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H22" i="11"/>
  <c r="G22" i="11"/>
  <c r="F22" i="11"/>
  <c r="E22" i="11"/>
  <c r="H21" i="11"/>
  <c r="G21" i="11"/>
  <c r="F21" i="11"/>
  <c r="E21" i="11"/>
  <c r="D21" i="11"/>
  <c r="H20" i="11"/>
  <c r="G20" i="11"/>
  <c r="F20" i="11"/>
  <c r="E20" i="11"/>
  <c r="D20" i="11" s="1"/>
  <c r="H19" i="11"/>
  <c r="G19" i="11"/>
  <c r="F19" i="11"/>
  <c r="E19" i="11"/>
  <c r="D19" i="11" s="1"/>
  <c r="H18" i="11"/>
  <c r="G18" i="11"/>
  <c r="F18" i="11"/>
  <c r="E18" i="11"/>
  <c r="D18" i="11" s="1"/>
  <c r="H17" i="11"/>
  <c r="G17" i="11"/>
  <c r="F17" i="11"/>
  <c r="E17" i="11"/>
  <c r="D17" i="11" s="1"/>
  <c r="H16" i="11"/>
  <c r="G16" i="11"/>
  <c r="F16" i="11"/>
  <c r="E16" i="11"/>
  <c r="D16" i="11" s="1"/>
  <c r="H15" i="11"/>
  <c r="G15" i="11"/>
  <c r="F15" i="11"/>
  <c r="E15" i="11"/>
  <c r="D15" i="11" s="1"/>
  <c r="H14" i="11"/>
  <c r="G14" i="11"/>
  <c r="F14" i="11"/>
  <c r="E14" i="11"/>
  <c r="D14" i="11" s="1"/>
  <c r="H13" i="11"/>
  <c r="G13" i="11"/>
  <c r="F13" i="11"/>
  <c r="E13" i="11"/>
  <c r="D13" i="11" s="1"/>
  <c r="H12" i="11"/>
  <c r="G12" i="11"/>
  <c r="F12" i="11"/>
  <c r="E12" i="11"/>
  <c r="H11" i="11"/>
  <c r="G11" i="11"/>
  <c r="F11" i="11"/>
  <c r="E11" i="11"/>
  <c r="H10" i="11"/>
  <c r="G10" i="11"/>
  <c r="F10" i="11"/>
  <c r="E10" i="11"/>
  <c r="H9" i="11"/>
  <c r="G9" i="11"/>
  <c r="F9" i="11"/>
  <c r="E9" i="11"/>
  <c r="E21" i="3"/>
  <c r="D21" i="3" s="1"/>
  <c r="F21" i="3"/>
  <c r="G21" i="3"/>
  <c r="H21" i="3"/>
  <c r="E15" i="3"/>
  <c r="D15" i="3" s="1"/>
  <c r="F15" i="3"/>
  <c r="G15" i="3"/>
  <c r="H15" i="3"/>
  <c r="D16" i="3"/>
  <c r="E16" i="3"/>
  <c r="F16" i="3"/>
  <c r="G16" i="3"/>
  <c r="H16" i="3"/>
  <c r="E9" i="3"/>
  <c r="F9" i="3"/>
  <c r="G9" i="3"/>
  <c r="H9" i="3"/>
  <c r="E10" i="3"/>
  <c r="F10" i="3"/>
  <c r="G10" i="3"/>
  <c r="H10" i="3"/>
  <c r="E11" i="3"/>
  <c r="F11" i="3"/>
  <c r="G11" i="3"/>
  <c r="H11" i="3"/>
  <c r="D9" i="11" l="1"/>
  <c r="D10" i="11"/>
  <c r="C20" i="4"/>
  <c r="C10" i="4"/>
  <c r="D9" i="3"/>
  <c r="D11" i="11"/>
  <c r="D12" i="11"/>
  <c r="D22" i="11"/>
  <c r="C18" i="2"/>
  <c r="C19" i="2"/>
  <c r="C22" i="5"/>
  <c r="C20" i="5"/>
  <c r="C17" i="5"/>
  <c r="C13" i="5"/>
  <c r="C19" i="5"/>
  <c r="C18" i="5"/>
  <c r="C16" i="5"/>
  <c r="C15" i="5"/>
  <c r="C14" i="5"/>
  <c r="C21" i="5"/>
  <c r="C15" i="4"/>
  <c r="C18" i="4"/>
  <c r="C14" i="4"/>
  <c r="C17" i="4"/>
  <c r="C13" i="4"/>
  <c r="C9" i="4"/>
  <c r="C23" i="7"/>
  <c r="C22" i="7"/>
  <c r="C21" i="7"/>
  <c r="C20" i="7"/>
  <c r="C19" i="4"/>
  <c r="C9" i="2"/>
  <c r="C10" i="2"/>
  <c r="C14" i="2"/>
  <c r="C11" i="2"/>
  <c r="C13" i="2"/>
  <c r="C12" i="2"/>
  <c r="C17" i="2"/>
  <c r="C16" i="2"/>
  <c r="C15" i="2"/>
  <c r="C20" i="2"/>
  <c r="C21" i="10"/>
  <c r="C20" i="10"/>
  <c r="C15" i="10"/>
  <c r="C13" i="10"/>
  <c r="C12" i="10"/>
  <c r="C11" i="10"/>
  <c r="D11" i="3"/>
  <c r="D10" i="3"/>
  <c r="E14" i="3" l="1"/>
  <c r="F14" i="3"/>
  <c r="G14" i="3"/>
  <c r="H14" i="3"/>
  <c r="H22" i="3"/>
  <c r="G22" i="3"/>
  <c r="F22" i="3"/>
  <c r="E22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2" i="3"/>
  <c r="G12" i="3"/>
  <c r="F12" i="3"/>
  <c r="E12" i="3"/>
  <c r="H13" i="3"/>
  <c r="G13" i="3"/>
  <c r="F13" i="3"/>
  <c r="E13" i="3"/>
  <c r="D14" i="3" l="1"/>
  <c r="D17" i="3"/>
  <c r="D20" i="3"/>
  <c r="D13" i="3"/>
  <c r="D12" i="3"/>
  <c r="D22" i="3"/>
  <c r="D18" i="3"/>
  <c r="D19" i="3"/>
  <c r="G9" i="5" l="1"/>
  <c r="G10" i="5"/>
  <c r="D9" i="8"/>
  <c r="E9" i="8"/>
  <c r="F9" i="8"/>
  <c r="G9" i="8"/>
  <c r="D16" i="7"/>
  <c r="E16" i="7"/>
  <c r="F16" i="7"/>
  <c r="G16" i="7"/>
  <c r="D17" i="7"/>
  <c r="E17" i="7"/>
  <c r="F17" i="7"/>
  <c r="G17" i="7"/>
  <c r="D18" i="7"/>
  <c r="E18" i="7"/>
  <c r="F18" i="7"/>
  <c r="G18" i="7"/>
  <c r="D22" i="2"/>
  <c r="E22" i="2"/>
  <c r="F22" i="2"/>
  <c r="G22" i="2"/>
  <c r="D9" i="5"/>
  <c r="E9" i="5"/>
  <c r="F9" i="5"/>
  <c r="D11" i="8"/>
  <c r="E11" i="8"/>
  <c r="F11" i="8"/>
  <c r="G11" i="8"/>
  <c r="D12" i="8"/>
  <c r="E12" i="8"/>
  <c r="F12" i="8"/>
  <c r="G12" i="8"/>
  <c r="D13" i="8"/>
  <c r="E13" i="8"/>
  <c r="F13" i="8"/>
  <c r="G13" i="8"/>
  <c r="D16" i="8"/>
  <c r="E16" i="8"/>
  <c r="F16" i="8"/>
  <c r="G16" i="8"/>
  <c r="D20" i="8"/>
  <c r="E20" i="8"/>
  <c r="F20" i="8"/>
  <c r="G20" i="8"/>
  <c r="D21" i="8"/>
  <c r="E21" i="8"/>
  <c r="F21" i="8"/>
  <c r="G21" i="8"/>
  <c r="D22" i="8"/>
  <c r="E22" i="8"/>
  <c r="F22" i="8"/>
  <c r="G22" i="8"/>
  <c r="D23" i="8"/>
  <c r="E23" i="8"/>
  <c r="F23" i="8"/>
  <c r="G23" i="8"/>
  <c r="D24" i="8"/>
  <c r="E24" i="8"/>
  <c r="F24" i="8"/>
  <c r="G24" i="8"/>
  <c r="D11" i="5"/>
  <c r="E11" i="5"/>
  <c r="F11" i="5"/>
  <c r="G11" i="5"/>
  <c r="D12" i="5"/>
  <c r="E12" i="5"/>
  <c r="F12" i="5"/>
  <c r="G12" i="5"/>
  <c r="D24" i="5"/>
  <c r="E24" i="5"/>
  <c r="F24" i="5"/>
  <c r="G24" i="5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C15" i="6" s="1"/>
  <c r="E15" i="6"/>
  <c r="F15" i="6"/>
  <c r="G15" i="6"/>
  <c r="D16" i="6"/>
  <c r="E16" i="6"/>
  <c r="F16" i="6"/>
  <c r="G16" i="6"/>
  <c r="C16" i="6" s="1"/>
  <c r="D17" i="6"/>
  <c r="E17" i="6"/>
  <c r="F17" i="6"/>
  <c r="C17" i="6" s="1"/>
  <c r="G17" i="6"/>
  <c r="D18" i="6"/>
  <c r="C18" i="6" s="1"/>
  <c r="E18" i="6"/>
  <c r="F18" i="6"/>
  <c r="G18" i="6"/>
  <c r="D19" i="6"/>
  <c r="C19" i="6" s="1"/>
  <c r="E19" i="6"/>
  <c r="F19" i="6"/>
  <c r="G19" i="6"/>
  <c r="D11" i="9"/>
  <c r="C11" i="9" s="1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C15" i="9" s="1"/>
  <c r="E15" i="9"/>
  <c r="F15" i="9"/>
  <c r="G15" i="9"/>
  <c r="D16" i="9"/>
  <c r="E16" i="9"/>
  <c r="F16" i="9"/>
  <c r="C16" i="9" s="1"/>
  <c r="G16" i="9"/>
  <c r="D17" i="9"/>
  <c r="C17" i="9" s="1"/>
  <c r="E17" i="9"/>
  <c r="F17" i="9"/>
  <c r="G17" i="9"/>
  <c r="D18" i="9"/>
  <c r="C18" i="9" s="1"/>
  <c r="E18" i="9"/>
  <c r="F18" i="9"/>
  <c r="G18" i="9"/>
  <c r="D19" i="9"/>
  <c r="C19" i="9" s="1"/>
  <c r="E19" i="9"/>
  <c r="F19" i="9"/>
  <c r="G19" i="9"/>
  <c r="G10" i="8"/>
  <c r="F10" i="8"/>
  <c r="E10" i="8"/>
  <c r="D10" i="8"/>
  <c r="F10" i="5"/>
  <c r="E10" i="5"/>
  <c r="D10" i="5"/>
  <c r="G10" i="6"/>
  <c r="F10" i="6"/>
  <c r="E10" i="6"/>
  <c r="D10" i="6"/>
  <c r="G10" i="9"/>
  <c r="F10" i="9"/>
  <c r="E10" i="9"/>
  <c r="D10" i="9"/>
  <c r="C10" i="9" s="1"/>
  <c r="G14" i="10"/>
  <c r="G16" i="10"/>
  <c r="G17" i="10"/>
  <c r="G18" i="10"/>
  <c r="G19" i="10"/>
  <c r="G22" i="10"/>
  <c r="G23" i="10"/>
  <c r="G24" i="10"/>
  <c r="G9" i="10"/>
  <c r="G10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F19" i="10"/>
  <c r="E19" i="10"/>
  <c r="D19" i="10"/>
  <c r="F18" i="10"/>
  <c r="E18" i="10"/>
  <c r="D18" i="10"/>
  <c r="F17" i="10"/>
  <c r="E17" i="10"/>
  <c r="D17" i="10"/>
  <c r="F16" i="10"/>
  <c r="E16" i="10"/>
  <c r="D16" i="10"/>
  <c r="F14" i="10"/>
  <c r="E14" i="10"/>
  <c r="D14" i="10"/>
  <c r="F10" i="10"/>
  <c r="E10" i="10"/>
  <c r="D10" i="10"/>
  <c r="F9" i="10"/>
  <c r="E9" i="10"/>
  <c r="D9" i="10"/>
  <c r="F24" i="2"/>
  <c r="E24" i="2"/>
  <c r="D24" i="2"/>
  <c r="C12" i="9" l="1"/>
  <c r="C14" i="9"/>
  <c r="C14" i="6"/>
  <c r="C11" i="6"/>
  <c r="C12" i="6"/>
  <c r="C24" i="2"/>
  <c r="C10" i="5"/>
  <c r="C9" i="5"/>
  <c r="C24" i="5"/>
  <c r="C12" i="5"/>
  <c r="C10" i="8"/>
  <c r="C23" i="8"/>
  <c r="C22" i="8"/>
  <c r="C21" i="8"/>
  <c r="C16" i="8"/>
  <c r="C13" i="8"/>
  <c r="C24" i="8"/>
  <c r="C20" i="8"/>
  <c r="C9" i="8"/>
  <c r="C16" i="7"/>
  <c r="C18" i="7"/>
  <c r="C17" i="7"/>
  <c r="C22" i="2"/>
  <c r="C10" i="10"/>
  <c r="C23" i="10"/>
  <c r="C18" i="10"/>
  <c r="C17" i="10"/>
  <c r="C19" i="10"/>
  <c r="C22" i="10"/>
  <c r="C25" i="10"/>
  <c r="C16" i="10"/>
  <c r="C24" i="10"/>
  <c r="C14" i="10"/>
  <c r="C9" i="10"/>
  <c r="C11" i="5"/>
  <c r="C13" i="9"/>
  <c r="C10" i="6"/>
  <c r="C13" i="6"/>
  <c r="C12" i="8"/>
  <c r="C11" i="8"/>
</calcChain>
</file>

<file path=xl/sharedStrings.xml><?xml version="1.0" encoding="utf-8"?>
<sst xmlns="http://schemas.openxmlformats.org/spreadsheetml/2006/main" count="1064" uniqueCount="173">
  <si>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</si>
  <si>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</si>
  <si>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</si>
  <si>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</si>
  <si>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</si>
  <si>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</si>
  <si>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</si>
  <si>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</si>
  <si>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</si>
  <si>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</si>
  <si>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</si>
  <si>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Математика</t>
  </si>
  <si>
    <t>зач</t>
  </si>
  <si>
    <t>экз</t>
  </si>
  <si>
    <t>*</t>
  </si>
  <si>
    <t>Информатика</t>
  </si>
  <si>
    <t>Количество часов по заочной системе обучения на год</t>
  </si>
  <si>
    <t>Кафедра</t>
  </si>
  <si>
    <t>Ин. Яз.</t>
  </si>
  <si>
    <t>ИТ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</si>
  <si>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</si>
  <si>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</si>
  <si>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</si>
  <si>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</si>
  <si>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</si>
  <si>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</si>
  <si>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</si>
  <si>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</si>
  <si>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</si>
  <si>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</si>
  <si>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108 (3)</t>
  </si>
  <si>
    <t>72 (2)</t>
  </si>
  <si>
    <t>180 (5)</t>
  </si>
  <si>
    <t>д.зач</t>
  </si>
  <si>
    <t>НГГ</t>
  </si>
  <si>
    <t>"Химическая технология"</t>
  </si>
  <si>
    <t>Соц.упр.</t>
  </si>
  <si>
    <t>ТСК</t>
  </si>
  <si>
    <t>Общая и неорганическая химия</t>
  </si>
  <si>
    <t>Философия</t>
  </si>
  <si>
    <t>ТМН</t>
  </si>
  <si>
    <t>Физика</t>
  </si>
  <si>
    <t>216 (6)</t>
  </si>
  <si>
    <t>Физики</t>
  </si>
  <si>
    <t>второй курс</t>
  </si>
  <si>
    <t>504 (14)</t>
  </si>
  <si>
    <t>Маркет.</t>
  </si>
  <si>
    <t>Физическая химия</t>
  </si>
  <si>
    <t>третий курс</t>
  </si>
  <si>
    <t>Аналитическая химия и физико-химические методы анализа</t>
  </si>
  <si>
    <t>Коллоидная химия</t>
  </si>
  <si>
    <t>к.р.</t>
  </si>
  <si>
    <t>ТЦКМ</t>
  </si>
  <si>
    <t>Процессы и аппараты химической технологии</t>
  </si>
  <si>
    <t>324 (9)</t>
  </si>
  <si>
    <t>Моделирование химико-технологических процессов</t>
  </si>
  <si>
    <t>Физическая химия тугоплавких неметаллических и силикатных материалов</t>
  </si>
  <si>
    <t>к.п.</t>
  </si>
  <si>
    <t>МО</t>
  </si>
  <si>
    <t>252 (7)</t>
  </si>
  <si>
    <t>четвертый курс</t>
  </si>
  <si>
    <t>18.03.01</t>
  </si>
  <si>
    <t>ВМ</t>
  </si>
  <si>
    <t>пятый курс</t>
  </si>
  <si>
    <t>Правоведение</t>
  </si>
  <si>
    <t>Производственная педагогика</t>
  </si>
  <si>
    <t>к.р., зач</t>
  </si>
  <si>
    <t>Системы управления химико-технологическими процессами</t>
  </si>
  <si>
    <t>Химическая технология керамики и огнеупоров</t>
  </si>
  <si>
    <t>Химическая технология стекла и стеклокристаллических материалов</t>
  </si>
  <si>
    <t>Преддипломная практика</t>
  </si>
  <si>
    <t>ТПХ</t>
  </si>
  <si>
    <t>Производственная практика</t>
  </si>
  <si>
    <t>ЭиА</t>
  </si>
  <si>
    <t>Инженерная графика и основы конструкторской документации</t>
  </si>
  <si>
    <t>288 (8)</t>
  </si>
  <si>
    <t>Введение в профессию</t>
  </si>
  <si>
    <t>4 недели 216 (6)</t>
  </si>
  <si>
    <t>номер РГЗ</t>
  </si>
  <si>
    <t>номер ИДЗ</t>
  </si>
  <si>
    <t>Ин.яз</t>
  </si>
  <si>
    <t>Соц.упр</t>
  </si>
  <si>
    <t>Электротехника и промышленная электроника</t>
  </si>
  <si>
    <t>18.03.01-01</t>
  </si>
  <si>
    <t>"Химическая технология стекла и керамики"</t>
  </si>
  <si>
    <t>18.03.01-02</t>
  </si>
  <si>
    <t>"Химическая технология вяжущих и композиционных материалов"</t>
  </si>
  <si>
    <t>Тепловые процессы и установки в технологии вяжущих материалов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</si>
  <si>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</si>
  <si>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</si>
  <si>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</si>
  <si>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</si>
  <si>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</si>
  <si>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Общая химическая технология</t>
  </si>
  <si>
    <t>Механическое оборудование керамических и стекольных заводов</t>
  </si>
  <si>
    <t>Экономика</t>
  </si>
  <si>
    <t>Безопасность жизнедеятельности</t>
  </si>
  <si>
    <t>БЖД</t>
  </si>
  <si>
    <t>Химическая технология вяжущих материалов</t>
  </si>
  <si>
    <t>Химическая технология композиционных материалов на основе вяжущих</t>
  </si>
  <si>
    <t>Технология производства цемента</t>
  </si>
  <si>
    <t>к.п., зач</t>
  </si>
  <si>
    <t>Контроль качества вяжущих материалов</t>
  </si>
  <si>
    <t>Стандартизация и сертификация вяжущих материалов</t>
  </si>
  <si>
    <t>Тепловые процессы в технологии стекла и керамики</t>
  </si>
  <si>
    <t>360 (10)</t>
  </si>
  <si>
    <t>Технология огнеупоров и жаростойких бетонов</t>
  </si>
  <si>
    <t>Технология стеклянной тары и стекловолокнистых материалов</t>
  </si>
  <si>
    <t>Управление технологическим процессом производства цемента с использованием компьютерных технологий</t>
  </si>
  <si>
    <t>Сырьевые материалы в производстве вяжущих материалов</t>
  </si>
  <si>
    <t>Физическая культура и спорт</t>
  </si>
  <si>
    <t>к.п., д.зач</t>
  </si>
  <si>
    <t>Методы физико-химических исследований вяжущих и композиционных материалов</t>
  </si>
  <si>
    <t>Элективные дисциплины по физической культуре и спорту</t>
  </si>
  <si>
    <t>Оптимизация технологического процесса производства цемента</t>
  </si>
  <si>
    <t>Научно-исследовательская работа</t>
  </si>
  <si>
    <t>Управление работой цементных вращающихся печей (помощник машиниста вращающейся печи)</t>
  </si>
  <si>
    <t>Научно-производственная практика</t>
  </si>
  <si>
    <t>6 недель   324 (9)</t>
  </si>
  <si>
    <t>Контроль производства и качества стекла и керамики</t>
  </si>
  <si>
    <t>Технология строительной и художественной керамики</t>
  </si>
  <si>
    <t>Технология архитектурно-строительного стекла</t>
  </si>
  <si>
    <t>Технология глазурей и эмалей</t>
  </si>
  <si>
    <t>Технология теплоизоляционных материалов</t>
  </si>
  <si>
    <t>Е.И. Евтушенко</t>
  </si>
  <si>
    <t>консультации</t>
  </si>
  <si>
    <t>Русский язык и культура речи</t>
  </si>
  <si>
    <t>Рус.яз.</t>
  </si>
  <si>
    <t xml:space="preserve">Органическая химия </t>
  </si>
  <si>
    <t>История (история России, всеобщая история</t>
  </si>
  <si>
    <t>Философия*</t>
  </si>
  <si>
    <t>Самоменеджмент</t>
  </si>
  <si>
    <t>Самоменеджмент*</t>
  </si>
  <si>
    <t>Электротехника и промышленная электроника*</t>
  </si>
  <si>
    <t>Аналитическая химия и физико-химические методы анализа*</t>
  </si>
  <si>
    <t xml:space="preserve">Метрология, стандартизация и сертификация </t>
  </si>
  <si>
    <t>Учебная ознакомительная практика</t>
  </si>
  <si>
    <t>2 недели 108 (3)</t>
  </si>
  <si>
    <t>Методы физико-химических исследований вяжущих и композиционных материалов*</t>
  </si>
  <si>
    <t>Производственная педагогика*</t>
  </si>
  <si>
    <t>Контроль производства и качества стекла и керамики*</t>
  </si>
  <si>
    <t>Научно-исследовательская работа*</t>
  </si>
  <si>
    <t>Технология строительной и художественной керамики*</t>
  </si>
  <si>
    <t>Технология архитектурно-строительного стекла*</t>
  </si>
  <si>
    <t>Технология глазурей и эмалей*</t>
  </si>
  <si>
    <t>Управление технологическим процессом производства цемента с использованием компьютерных технологий*</t>
  </si>
  <si>
    <t>Управление работой цементных вращающихся печей (помошник машиниста вращающейся печи)*</t>
  </si>
  <si>
    <t>Оптимизация технологического процесса производства цемента*</t>
  </si>
  <si>
    <t>Системы управления химико-технологическими процессами*</t>
  </si>
  <si>
    <t>Общая химическая технология*</t>
  </si>
  <si>
    <t>Механическое оборудование  керамических и стекольных заводов*</t>
  </si>
  <si>
    <t>Теоретические основы материаловедения*</t>
  </si>
  <si>
    <t>Общая технология силикатов*</t>
  </si>
  <si>
    <t>2023/2024 уч. год.</t>
  </si>
  <si>
    <t>Социология и психология управления</t>
  </si>
  <si>
    <t>Промышленная экология</t>
  </si>
  <si>
    <t>ПЭ</t>
  </si>
  <si>
    <t>Минералогия и кристаллография*</t>
  </si>
  <si>
    <t>Компьютерная обработка данных*</t>
  </si>
  <si>
    <t>Теоретические основы материаловедения</t>
  </si>
  <si>
    <t>Общая технология силикатов</t>
  </si>
  <si>
    <t>Применение ЭВМ в технологии силикатных материалов*</t>
  </si>
  <si>
    <t>Механическое оборудование в производстве вяжущих материалов (общий курс)</t>
  </si>
  <si>
    <t>Физическая химия силикатов*</t>
  </si>
  <si>
    <t>Технологические процессы измельчения*</t>
  </si>
  <si>
    <t>Производственная эксплуатационная практика (4 нед.)</t>
  </si>
  <si>
    <t>Ссылки</t>
  </si>
  <si>
    <t>https://bolid.bstu.ru/courses/course-v1:BSTU+CS066+2019_C1/about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</si>
  <si>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</si>
  <si>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</si>
  <si>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</si>
  <si>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>http://bolid.bstu.ru:18010/course/course-v1:BSTU+CS087+2019_C1</t>
  </si>
  <si>
    <t>http://bolid.bstu.ru:18010/course/course-v1:BSTU+CS267+2021_C1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</si>
</sst>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4" borderId="11">
      <alignment wrapText="1"/>
    </xf>
    <xf numFmtId="0" fontId="11" fillId="0" borderId="0" applyNumberFormat="0" applyFill="0" applyBorder="0" applyAlignment="0" applyProtection="0">
      <alignment vertical="top"/>
      <protection locked="0"/>
    </xf>
  </cellStyleXfs>
  <cellXfs count="49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56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2" fillId="3" borderId="53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3" fillId="3" borderId="24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6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58" xfId="0" applyFont="1" applyFill="1" applyBorder="1" applyAlignment="1">
      <alignment horizontal="center" vertical="center" textRotation="90" wrapText="1"/>
    </xf>
    <xf numFmtId="0" fontId="3" fillId="3" borderId="66" xfId="0" applyFont="1" applyFill="1" applyBorder="1" applyAlignment="1">
      <alignment horizontal="center" vertical="center" textRotation="90" wrapText="1"/>
    </xf>
    <xf numFmtId="0" fontId="3" fillId="3" borderId="67" xfId="0" applyFont="1" applyFill="1" applyBorder="1" applyAlignment="1">
      <alignment horizontal="center" vertical="center" textRotation="90" wrapText="1"/>
    </xf>
    <xf numFmtId="0" fontId="3" fillId="3" borderId="68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3" fillId="3" borderId="5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25" xfId="0" applyFont="1" applyFill="1" applyBorder="1" applyAlignment="1">
      <alignment horizontal="center" vertical="center" textRotation="90" wrapText="1"/>
    </xf>
    <xf numFmtId="0" fontId="3" fillId="3" borderId="57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40" xfId="0" applyFont="1" applyFill="1" applyBorder="1" applyAlignment="1">
      <alignment horizontal="center" vertical="center" textRotation="90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2" fillId="3" borderId="34" xfId="0" applyFont="1" applyFill="1" applyBorder="1" applyAlignment="1">
      <alignment horizontal="center" vertical="center" textRotation="90" wrapText="1"/>
    </xf>
    <xf numFmtId="0" fontId="3" fillId="3" borderId="4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textRotation="90" wrapText="1"/>
    </xf>
    <xf numFmtId="0" fontId="2" fillId="3" borderId="26" xfId="0" applyFont="1" applyFill="1" applyBorder="1" applyAlignment="1">
      <alignment horizontal="center" vertical="center" textRotation="90" wrapText="1"/>
    </xf>
    <xf numFmtId="0" fontId="3" fillId="3" borderId="64" xfId="0" applyFont="1" applyFill="1" applyBorder="1" applyAlignment="1">
      <alignment horizontal="center" vertical="center" textRotation="90" wrapText="1"/>
    </xf>
    <xf numFmtId="0" fontId="3" fillId="3" borderId="69" xfId="0" applyFont="1" applyFill="1" applyBorder="1" applyAlignment="1">
      <alignment horizontal="center" vertical="center" textRotation="90" wrapText="1"/>
    </xf>
    <xf numFmtId="0" fontId="4" fillId="3" borderId="4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textRotation="90" wrapText="1"/>
    </xf>
    <xf numFmtId="0" fontId="3" fillId="3" borderId="6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3" fillId="5" borderId="2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0" fontId="3" fillId="3" borderId="17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textRotation="90" wrapText="1"/>
    </xf>
    <xf numFmtId="0" fontId="8" fillId="3" borderId="2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3" fillId="5" borderId="5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/>
    </xf>
    <xf numFmtId="0" fontId="3" fillId="5" borderId="7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52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11" fillId="0" borderId="45" xfId="2" applyBorder="1" applyAlignment="1" applyProtection="1"/>
    <xf numFmtId="0" fontId="11" fillId="0" borderId="45" xfId="2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olid.bstu.ru:18010/course/course-v1:BSTU+CS087+2019_C1" TargetMode="External"/><Relationship Id="rId4" Type="http://schemas.openxmlformats.org/officeDocument/2006/relationships/hyperlink" Target="https://bolid.bstu.ru/courses/course-v1:BSTU+CS011+2019_C1/abou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bolid.bstu.ru:18010/course/course-v1:BSTU+CS087+2019_C1" TargetMode="External"/><Relationship Id="rId4" Type="http://schemas.openxmlformats.org/officeDocument/2006/relationships/hyperlink" Target="https://bolid.bstu.ru/courses/course-v1:BSTU+CS011+2019_C1/abou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zoomScale="80" zoomScaleNormal="80" workbookViewId="0">
      <selection activeCell="B7" sqref="B7:B20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5703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2.28515625" style="1" bestFit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3.85546875" style="1" bestFit="1" customWidth="1"/>
    <col min="30" max="30" width="8.8554687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37" width="53.140625" style="1" customWidth="1"/>
    <col min="38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1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153</v>
      </c>
      <c r="AC6" s="196"/>
      <c r="AD6" s="196"/>
    </row>
    <row r="7" spans="1:31" customFormat="1" ht="52.5" customHeight="1" thickBot="1" x14ac:dyDescent="0.25">
      <c r="A7" s="472" t="s">
        <v>6</v>
      </c>
      <c r="B7" s="483" t="s">
        <v>166</v>
      </c>
      <c r="C7" s="477" t="s">
        <v>28</v>
      </c>
      <c r="D7" s="479" t="s">
        <v>16</v>
      </c>
      <c r="E7" s="480"/>
      <c r="F7" s="480"/>
      <c r="G7" s="480"/>
      <c r="H7" s="481"/>
      <c r="I7" s="479" t="s">
        <v>7</v>
      </c>
      <c r="J7" s="480"/>
      <c r="K7" s="481"/>
      <c r="L7" s="479" t="s">
        <v>22</v>
      </c>
      <c r="M7" s="480"/>
      <c r="N7" s="480"/>
      <c r="O7" s="480"/>
      <c r="P7" s="480"/>
      <c r="Q7" s="480"/>
      <c r="R7" s="480"/>
      <c r="S7" s="480"/>
      <c r="T7" s="480"/>
      <c r="U7" s="481"/>
      <c r="V7" s="479" t="s">
        <v>23</v>
      </c>
      <c r="W7" s="480"/>
      <c r="X7" s="480"/>
      <c r="Y7" s="480"/>
      <c r="Z7" s="480"/>
      <c r="AA7" s="480"/>
      <c r="AB7" s="480"/>
      <c r="AC7" s="481"/>
      <c r="AD7" s="472" t="s">
        <v>17</v>
      </c>
      <c r="AE7" s="192"/>
    </row>
    <row r="8" spans="1:31" customFormat="1" ht="77.25" thickBot="1" x14ac:dyDescent="0.25">
      <c r="A8" s="476"/>
      <c r="B8" s="484"/>
      <c r="C8" s="478"/>
      <c r="D8" s="259" t="s">
        <v>0</v>
      </c>
      <c r="E8" s="244" t="s">
        <v>1</v>
      </c>
      <c r="F8" s="244" t="s">
        <v>2</v>
      </c>
      <c r="G8" s="244" t="s">
        <v>3</v>
      </c>
      <c r="H8" s="260" t="s">
        <v>125</v>
      </c>
      <c r="I8" s="239" t="s">
        <v>1</v>
      </c>
      <c r="J8" s="216" t="s">
        <v>2</v>
      </c>
      <c r="K8" s="227" t="s">
        <v>3</v>
      </c>
      <c r="L8" s="222" t="s">
        <v>78</v>
      </c>
      <c r="M8" s="222" t="s">
        <v>79</v>
      </c>
      <c r="N8" s="223" t="s">
        <v>1</v>
      </c>
      <c r="O8" s="224"/>
      <c r="P8" s="216" t="s">
        <v>2</v>
      </c>
      <c r="Q8" s="225" t="s">
        <v>3</v>
      </c>
      <c r="R8" s="226"/>
      <c r="S8" s="216" t="s">
        <v>4</v>
      </c>
      <c r="T8" s="217" t="s">
        <v>125</v>
      </c>
      <c r="U8" s="227" t="s">
        <v>5</v>
      </c>
      <c r="V8" s="222" t="s">
        <v>78</v>
      </c>
      <c r="W8" s="201" t="s">
        <v>79</v>
      </c>
      <c r="X8" s="203" t="s">
        <v>1</v>
      </c>
      <c r="Y8" s="244" t="s">
        <v>2</v>
      </c>
      <c r="Z8" s="244" t="s">
        <v>3</v>
      </c>
      <c r="AA8" s="244" t="s">
        <v>4</v>
      </c>
      <c r="AB8" s="202" t="s">
        <v>125</v>
      </c>
      <c r="AC8" s="245" t="s">
        <v>5</v>
      </c>
      <c r="AD8" s="473"/>
      <c r="AE8" s="192"/>
    </row>
    <row r="9" spans="1:31" customFormat="1" ht="12.75" x14ac:dyDescent="0.2">
      <c r="A9" s="206" t="s">
        <v>130</v>
      </c>
      <c r="B9" s="494"/>
      <c r="C9" s="241"/>
      <c r="D9" s="114">
        <f t="shared" ref="D9:D11" si="0">IF(SUM(E9,F9,G9) &lt;&gt; 0,SUM(E9,F9,G9),"")</f>
        <v>2</v>
      </c>
      <c r="E9" s="109">
        <f t="shared" ref="E9:E11" si="1">IF(SUM(I9,N9,X9) &lt;&gt; 0,SUM(I9,N9,X9),"")</f>
        <v>2</v>
      </c>
      <c r="F9" s="109" t="str">
        <f t="shared" ref="F9:F11" si="2">IF(SUM(J9,P9,Y9) &lt;&gt; 0,SUM(J9,P9,Y9),"")</f>
        <v/>
      </c>
      <c r="G9" s="109" t="str">
        <f t="shared" ref="G9:G11" si="3">IF(SUM(K9,Q9,Z9) &lt;&gt; 0,SUM(K9,Q9,Z9),"")</f>
        <v/>
      </c>
      <c r="H9" s="228" t="str">
        <f t="shared" ref="H9:H11" si="4">IF(SUM(T9,AB9) &lt;&gt; 0,SUM(,T9,AB9),"")</f>
        <v/>
      </c>
      <c r="I9" s="234"/>
      <c r="J9" s="231"/>
      <c r="K9" s="236"/>
      <c r="L9" s="233"/>
      <c r="M9" s="233"/>
      <c r="N9" s="234"/>
      <c r="O9" s="235"/>
      <c r="P9" s="231"/>
      <c r="Q9" s="236"/>
      <c r="R9" s="235"/>
      <c r="S9" s="231"/>
      <c r="T9" s="234"/>
      <c r="U9" s="242"/>
      <c r="V9" s="238"/>
      <c r="W9" s="243"/>
      <c r="X9" s="108">
        <v>2</v>
      </c>
      <c r="Y9" s="230"/>
      <c r="Z9" s="230"/>
      <c r="AA9" s="230"/>
      <c r="AB9" s="232"/>
      <c r="AC9" s="237"/>
      <c r="AD9" s="240" t="s">
        <v>40</v>
      </c>
      <c r="AE9" s="221"/>
    </row>
    <row r="10" spans="1:31" s="38" customFormat="1" ht="25.5" x14ac:dyDescent="0.2">
      <c r="A10" s="206" t="s">
        <v>129</v>
      </c>
      <c r="B10" s="492" t="s">
        <v>167</v>
      </c>
      <c r="C10" s="209" t="s">
        <v>29</v>
      </c>
      <c r="D10" s="218">
        <f t="shared" si="0"/>
        <v>10</v>
      </c>
      <c r="E10" s="124">
        <f t="shared" si="1"/>
        <v>6</v>
      </c>
      <c r="F10" s="124" t="str">
        <f t="shared" si="2"/>
        <v/>
      </c>
      <c r="G10" s="124">
        <f t="shared" si="3"/>
        <v>4</v>
      </c>
      <c r="H10" s="219" t="str">
        <f t="shared" si="4"/>
        <v/>
      </c>
      <c r="I10" s="207"/>
      <c r="J10" s="109"/>
      <c r="K10" s="116"/>
      <c r="L10" s="117"/>
      <c r="M10" s="117"/>
      <c r="N10" s="115">
        <v>2</v>
      </c>
      <c r="O10" s="108" t="s">
        <v>14</v>
      </c>
      <c r="P10" s="109"/>
      <c r="Q10" s="116"/>
      <c r="R10" s="108"/>
      <c r="S10" s="110"/>
      <c r="T10" s="178"/>
      <c r="U10" s="119"/>
      <c r="V10" s="229"/>
      <c r="W10" s="117">
        <v>1</v>
      </c>
      <c r="X10" s="108">
        <v>4</v>
      </c>
      <c r="Y10" s="109"/>
      <c r="Z10" s="109">
        <v>4</v>
      </c>
      <c r="AA10" s="110" t="s">
        <v>33</v>
      </c>
      <c r="AB10" s="178"/>
      <c r="AC10" s="119"/>
      <c r="AD10" s="209" t="s">
        <v>36</v>
      </c>
      <c r="AE10" s="192"/>
    </row>
    <row r="11" spans="1:31" s="38" customFormat="1" ht="12.75" x14ac:dyDescent="0.2">
      <c r="A11" s="206" t="s">
        <v>10</v>
      </c>
      <c r="B11" s="492" t="s">
        <v>168</v>
      </c>
      <c r="C11" s="209" t="s">
        <v>59</v>
      </c>
      <c r="D11" s="218">
        <f t="shared" si="0"/>
        <v>14</v>
      </c>
      <c r="E11" s="124" t="str">
        <f t="shared" si="1"/>
        <v/>
      </c>
      <c r="F11" s="124" t="str">
        <f t="shared" si="2"/>
        <v/>
      </c>
      <c r="G11" s="124">
        <f t="shared" si="3"/>
        <v>14</v>
      </c>
      <c r="H11" s="219" t="str">
        <f t="shared" si="4"/>
        <v/>
      </c>
      <c r="I11" s="207"/>
      <c r="J11" s="109"/>
      <c r="K11" s="116">
        <v>2</v>
      </c>
      <c r="L11" s="117"/>
      <c r="M11" s="117">
        <v>1</v>
      </c>
      <c r="N11" s="115"/>
      <c r="O11" s="108"/>
      <c r="P11" s="109"/>
      <c r="Q11" s="116">
        <v>6</v>
      </c>
      <c r="R11" s="108"/>
      <c r="S11" s="118" t="s">
        <v>12</v>
      </c>
      <c r="T11" s="168"/>
      <c r="U11" s="132"/>
      <c r="V11" s="208"/>
      <c r="W11" s="117">
        <v>2</v>
      </c>
      <c r="X11" s="108"/>
      <c r="Y11" s="109"/>
      <c r="Z11" s="109">
        <v>6</v>
      </c>
      <c r="AA11" s="110" t="s">
        <v>12</v>
      </c>
      <c r="AB11" s="178"/>
      <c r="AC11" s="119"/>
      <c r="AD11" s="209" t="s">
        <v>18</v>
      </c>
      <c r="AE11" s="192"/>
    </row>
    <row r="12" spans="1:31" s="38" customFormat="1" ht="12.75" x14ac:dyDescent="0.2">
      <c r="A12" s="206" t="s">
        <v>126</v>
      </c>
      <c r="B12" s="206"/>
      <c r="C12" s="131" t="s">
        <v>31</v>
      </c>
      <c r="D12" s="218">
        <f t="shared" ref="D12:D14" si="5">IF(SUM(E12,F12,G12) &lt;&gt; 0,SUM(E12,F12,G12),"")</f>
        <v>6</v>
      </c>
      <c r="E12" s="124">
        <f t="shared" ref="E12:E14" si="6">IF(SUM(I12,N12,X12) &lt;&gt; 0,SUM(I12,N12,X12),"")</f>
        <v>4</v>
      </c>
      <c r="F12" s="124" t="str">
        <f t="shared" ref="F12:G14" si="7">IF(SUM(J12,P12,Y12) &lt;&gt; 0,SUM(J12,P12,Y12),"")</f>
        <v/>
      </c>
      <c r="G12" s="124">
        <f t="shared" si="7"/>
        <v>2</v>
      </c>
      <c r="H12" s="219" t="str">
        <f>IF(SUM(T12,AB12) &lt;&gt; 0,SUM(,T12,AB12),"")</f>
        <v/>
      </c>
      <c r="I12" s="207"/>
      <c r="J12" s="109"/>
      <c r="K12" s="116"/>
      <c r="L12" s="117"/>
      <c r="M12" s="117"/>
      <c r="N12" s="122">
        <v>2</v>
      </c>
      <c r="O12" s="123" t="s">
        <v>14</v>
      </c>
      <c r="P12" s="124"/>
      <c r="Q12" s="125"/>
      <c r="R12" s="123"/>
      <c r="S12" s="126"/>
      <c r="T12" s="167"/>
      <c r="U12" s="127"/>
      <c r="V12" s="208"/>
      <c r="W12" s="117">
        <v>1</v>
      </c>
      <c r="X12" s="123">
        <v>2</v>
      </c>
      <c r="Y12" s="124"/>
      <c r="Z12" s="124">
        <v>2</v>
      </c>
      <c r="AA12" s="129" t="s">
        <v>12</v>
      </c>
      <c r="AB12" s="177"/>
      <c r="AC12" s="130"/>
      <c r="AD12" s="131" t="s">
        <v>127</v>
      </c>
      <c r="AE12" s="192"/>
    </row>
    <row r="13" spans="1:31" s="38" customFormat="1" ht="12.75" x14ac:dyDescent="0.2">
      <c r="A13" s="206" t="s">
        <v>11</v>
      </c>
      <c r="B13" s="493" t="s">
        <v>169</v>
      </c>
      <c r="C13" s="131" t="s">
        <v>45</v>
      </c>
      <c r="D13" s="218">
        <f t="shared" si="5"/>
        <v>18</v>
      </c>
      <c r="E13" s="124">
        <f t="shared" si="6"/>
        <v>10</v>
      </c>
      <c r="F13" s="124" t="str">
        <f t="shared" si="7"/>
        <v/>
      </c>
      <c r="G13" s="124">
        <f t="shared" si="7"/>
        <v>8</v>
      </c>
      <c r="H13" s="219">
        <f>IF(SUM(T13,AB13) &lt;&gt; 0,SUM(,T13,AB13),"")</f>
        <v>4</v>
      </c>
      <c r="I13" s="207">
        <v>2</v>
      </c>
      <c r="J13" s="109"/>
      <c r="K13" s="116"/>
      <c r="L13" s="117">
        <v>1</v>
      </c>
      <c r="M13" s="117"/>
      <c r="N13" s="122">
        <v>4</v>
      </c>
      <c r="O13" s="123"/>
      <c r="P13" s="124"/>
      <c r="Q13" s="125">
        <v>4</v>
      </c>
      <c r="R13" s="123"/>
      <c r="S13" s="126"/>
      <c r="T13" s="191">
        <v>2</v>
      </c>
      <c r="U13" s="127" t="s">
        <v>13</v>
      </c>
      <c r="V13" s="208">
        <v>2</v>
      </c>
      <c r="W13" s="117"/>
      <c r="X13" s="123">
        <v>4</v>
      </c>
      <c r="Y13" s="124"/>
      <c r="Z13" s="124">
        <v>4</v>
      </c>
      <c r="AA13" s="129"/>
      <c r="AB13" s="125">
        <v>2</v>
      </c>
      <c r="AC13" s="130" t="s">
        <v>13</v>
      </c>
      <c r="AD13" s="131" t="s">
        <v>62</v>
      </c>
      <c r="AE13" s="192"/>
    </row>
    <row r="14" spans="1:31" s="38" customFormat="1" ht="12.75" x14ac:dyDescent="0.2">
      <c r="A14" s="206" t="s">
        <v>41</v>
      </c>
      <c r="B14" s="493" t="s">
        <v>170</v>
      </c>
      <c r="C14" s="131" t="s">
        <v>32</v>
      </c>
      <c r="D14" s="218">
        <f t="shared" si="5"/>
        <v>8</v>
      </c>
      <c r="E14" s="124">
        <f t="shared" si="6"/>
        <v>4</v>
      </c>
      <c r="F14" s="124">
        <f t="shared" si="7"/>
        <v>2</v>
      </c>
      <c r="G14" s="124">
        <f t="shared" si="7"/>
        <v>2</v>
      </c>
      <c r="H14" s="219">
        <f t="shared" ref="H14:H22" si="8">IF(SUM(T14,AB14) &lt;&gt; 0,SUM(,T14,AB14),"")</f>
        <v>2</v>
      </c>
      <c r="I14" s="207"/>
      <c r="J14" s="109"/>
      <c r="K14" s="116"/>
      <c r="L14" s="117"/>
      <c r="M14" s="117"/>
      <c r="N14" s="122">
        <v>2</v>
      </c>
      <c r="O14" s="123"/>
      <c r="P14" s="124"/>
      <c r="Q14" s="125"/>
      <c r="R14" s="123"/>
      <c r="S14" s="126"/>
      <c r="T14" s="191"/>
      <c r="U14" s="127"/>
      <c r="V14" s="208">
        <v>1</v>
      </c>
      <c r="W14" s="117"/>
      <c r="X14" s="123">
        <v>2</v>
      </c>
      <c r="Y14" s="124">
        <v>2</v>
      </c>
      <c r="Z14" s="124">
        <v>2</v>
      </c>
      <c r="AA14" s="129"/>
      <c r="AB14" s="125">
        <v>2</v>
      </c>
      <c r="AC14" s="130" t="s">
        <v>13</v>
      </c>
      <c r="AD14" s="131" t="s">
        <v>43</v>
      </c>
      <c r="AE14" s="192"/>
    </row>
    <row r="15" spans="1:31" s="38" customFormat="1" ht="12.75" x14ac:dyDescent="0.2">
      <c r="A15" s="206" t="s">
        <v>132</v>
      </c>
      <c r="B15" s="206"/>
      <c r="C15" s="131"/>
      <c r="D15" s="218">
        <f t="shared" ref="D15:D16" si="9">IF(SUM(E15,F15,G15) &lt;&gt; 0,SUM(E15,F15,G15),"")</f>
        <v>2</v>
      </c>
      <c r="E15" s="124">
        <f t="shared" ref="E15:E16" si="10">IF(SUM(I15,N15,X15) &lt;&gt; 0,SUM(I15,N15,X15),"")</f>
        <v>2</v>
      </c>
      <c r="F15" s="124" t="str">
        <f t="shared" ref="F15:F16" si="11">IF(SUM(J15,P15,Y15) &lt;&gt; 0,SUM(J15,P15,Y15),"")</f>
        <v/>
      </c>
      <c r="G15" s="124" t="str">
        <f t="shared" ref="G15:G16" si="12">IF(SUM(K15,Q15,Z15) &lt;&gt; 0,SUM(K15,Q15,Z15),"")</f>
        <v/>
      </c>
      <c r="H15" s="219" t="str">
        <f t="shared" ref="H15:H16" si="13">IF(SUM(T15,AB15) &lt;&gt; 0,SUM(,T15,AB15),"")</f>
        <v/>
      </c>
      <c r="I15" s="207"/>
      <c r="J15" s="109"/>
      <c r="K15" s="116"/>
      <c r="L15" s="117"/>
      <c r="M15" s="117"/>
      <c r="N15" s="122"/>
      <c r="O15" s="123"/>
      <c r="P15" s="124"/>
      <c r="Q15" s="125"/>
      <c r="R15" s="123"/>
      <c r="S15" s="126"/>
      <c r="T15" s="167"/>
      <c r="U15" s="127"/>
      <c r="V15" s="208"/>
      <c r="W15" s="117"/>
      <c r="X15" s="123">
        <v>2</v>
      </c>
      <c r="Y15" s="124"/>
      <c r="Z15" s="124"/>
      <c r="AA15" s="129"/>
      <c r="AB15" s="177"/>
      <c r="AC15" s="130"/>
      <c r="AD15" s="131" t="s">
        <v>40</v>
      </c>
      <c r="AE15" s="221"/>
    </row>
    <row r="16" spans="1:31" s="38" customFormat="1" ht="25.5" x14ac:dyDescent="0.2">
      <c r="A16" s="206" t="s">
        <v>133</v>
      </c>
      <c r="B16" s="206"/>
      <c r="C16" s="131"/>
      <c r="D16" s="218">
        <f t="shared" si="9"/>
        <v>2</v>
      </c>
      <c r="E16" s="124">
        <f t="shared" si="10"/>
        <v>2</v>
      </c>
      <c r="F16" s="124" t="str">
        <f t="shared" si="11"/>
        <v/>
      </c>
      <c r="G16" s="124" t="str">
        <f t="shared" si="12"/>
        <v/>
      </c>
      <c r="H16" s="219" t="str">
        <f t="shared" si="13"/>
        <v/>
      </c>
      <c r="I16" s="207"/>
      <c r="J16" s="109"/>
      <c r="K16" s="116"/>
      <c r="L16" s="117"/>
      <c r="M16" s="117"/>
      <c r="N16" s="122"/>
      <c r="O16" s="123"/>
      <c r="P16" s="124"/>
      <c r="Q16" s="125"/>
      <c r="R16" s="123"/>
      <c r="S16" s="126"/>
      <c r="T16" s="167"/>
      <c r="U16" s="127"/>
      <c r="V16" s="208"/>
      <c r="W16" s="117"/>
      <c r="X16" s="123">
        <v>2</v>
      </c>
      <c r="Y16" s="124"/>
      <c r="Z16" s="124"/>
      <c r="AA16" s="129"/>
      <c r="AB16" s="177"/>
      <c r="AC16" s="130"/>
      <c r="AD16" s="131" t="s">
        <v>73</v>
      </c>
      <c r="AE16" s="221"/>
    </row>
    <row r="17" spans="1:32" s="38" customFormat="1" ht="25.5" x14ac:dyDescent="0.2">
      <c r="A17" s="206" t="s">
        <v>74</v>
      </c>
      <c r="B17" s="206"/>
      <c r="C17" s="131" t="s">
        <v>30</v>
      </c>
      <c r="D17" s="218">
        <f>IF(SUM(E17,F17,G17) &lt;&gt; 0,SUM(E17,F17,G17),"")</f>
        <v>6</v>
      </c>
      <c r="E17" s="124">
        <f>IF(SUM(I17,N17,X17) &lt;&gt; 0,SUM(I17,N17,X17),"")</f>
        <v>4</v>
      </c>
      <c r="F17" s="124" t="str">
        <f>IF(SUM(J17,P17,Y17) &lt;&gt; 0,SUM(J17,P17,Y17),"")</f>
        <v/>
      </c>
      <c r="G17" s="124">
        <f>IF(SUM(K17,Q17,Z17) &lt;&gt; 0,SUM(K17,Q17,Z17),"")</f>
        <v>2</v>
      </c>
      <c r="H17" s="219" t="str">
        <f>IF(SUM(T17,AB17) &lt;&gt; 0,SUM(,T17,AB17),"")</f>
        <v/>
      </c>
      <c r="I17" s="207"/>
      <c r="J17" s="109"/>
      <c r="K17" s="116"/>
      <c r="L17" s="117"/>
      <c r="M17" s="117"/>
      <c r="N17" s="122">
        <v>2</v>
      </c>
      <c r="O17" s="123" t="s">
        <v>14</v>
      </c>
      <c r="P17" s="124"/>
      <c r="Q17" s="125"/>
      <c r="R17" s="123"/>
      <c r="S17" s="126"/>
      <c r="T17" s="167"/>
      <c r="U17" s="127"/>
      <c r="V17" s="208"/>
      <c r="W17" s="117">
        <v>1</v>
      </c>
      <c r="X17" s="123">
        <v>2</v>
      </c>
      <c r="Y17" s="124"/>
      <c r="Z17" s="124">
        <v>2</v>
      </c>
      <c r="AA17" s="126" t="s">
        <v>12</v>
      </c>
      <c r="AB17" s="167"/>
      <c r="AC17" s="127"/>
      <c r="AD17" s="131" t="s">
        <v>34</v>
      </c>
      <c r="AE17" s="192"/>
    </row>
    <row r="18" spans="1:32" s="38" customFormat="1" ht="12.75" x14ac:dyDescent="0.2">
      <c r="A18" s="206" t="s">
        <v>15</v>
      </c>
      <c r="B18" s="206"/>
      <c r="C18" s="131" t="s">
        <v>30</v>
      </c>
      <c r="D18" s="218">
        <f t="shared" ref="D18:D20" si="14">IF(SUM(E18,F18,G18) &lt;&gt; 0,SUM(E18,F18,G18),"")</f>
        <v>6</v>
      </c>
      <c r="E18" s="124">
        <f t="shared" ref="E18:E20" si="15">IF(SUM(I18,N18,X18) &lt;&gt; 0,SUM(I18,N18,X18),"")</f>
        <v>4</v>
      </c>
      <c r="F18" s="124" t="str">
        <f t="shared" ref="F18:G22" si="16">IF(SUM(J18,P18,Y18) &lt;&gt; 0,SUM(J18,P18,Y18),"")</f>
        <v/>
      </c>
      <c r="G18" s="124">
        <f t="shared" si="16"/>
        <v>2</v>
      </c>
      <c r="H18" s="219" t="str">
        <f t="shared" si="8"/>
        <v/>
      </c>
      <c r="I18" s="207">
        <v>2</v>
      </c>
      <c r="J18" s="109"/>
      <c r="K18" s="116"/>
      <c r="L18" s="117"/>
      <c r="M18" s="117">
        <v>1</v>
      </c>
      <c r="N18" s="122">
        <v>2</v>
      </c>
      <c r="O18" s="123"/>
      <c r="P18" s="124"/>
      <c r="Q18" s="125">
        <v>2</v>
      </c>
      <c r="R18" s="123"/>
      <c r="S18" s="126" t="s">
        <v>12</v>
      </c>
      <c r="T18" s="167"/>
      <c r="U18" s="127"/>
      <c r="V18" s="208"/>
      <c r="W18" s="117"/>
      <c r="X18" s="123"/>
      <c r="Y18" s="124"/>
      <c r="Z18" s="124"/>
      <c r="AA18" s="129"/>
      <c r="AB18" s="177"/>
      <c r="AC18" s="130"/>
      <c r="AD18" s="131" t="s">
        <v>19</v>
      </c>
      <c r="AE18" s="192"/>
    </row>
    <row r="19" spans="1:32" s="79" customFormat="1" ht="12.75" x14ac:dyDescent="0.2">
      <c r="A19" s="206" t="s">
        <v>38</v>
      </c>
      <c r="B19" s="493" t="s">
        <v>171</v>
      </c>
      <c r="C19" s="131" t="s">
        <v>54</v>
      </c>
      <c r="D19" s="218">
        <f t="shared" si="14"/>
        <v>14</v>
      </c>
      <c r="E19" s="124">
        <f t="shared" si="15"/>
        <v>8</v>
      </c>
      <c r="F19" s="124">
        <f t="shared" si="16"/>
        <v>4</v>
      </c>
      <c r="G19" s="124">
        <f t="shared" si="16"/>
        <v>2</v>
      </c>
      <c r="H19" s="219">
        <f t="shared" si="8"/>
        <v>2</v>
      </c>
      <c r="I19" s="207">
        <v>2</v>
      </c>
      <c r="J19" s="109"/>
      <c r="K19" s="116"/>
      <c r="L19" s="117"/>
      <c r="M19" s="117">
        <v>1</v>
      </c>
      <c r="N19" s="122">
        <v>3</v>
      </c>
      <c r="O19" s="123"/>
      <c r="P19" s="124">
        <v>2</v>
      </c>
      <c r="Q19" s="125">
        <v>2</v>
      </c>
      <c r="R19" s="123"/>
      <c r="S19" s="126"/>
      <c r="T19" s="191">
        <v>2</v>
      </c>
      <c r="U19" s="127" t="s">
        <v>13</v>
      </c>
      <c r="V19" s="208"/>
      <c r="W19" s="117">
        <v>2</v>
      </c>
      <c r="X19" s="123">
        <v>3</v>
      </c>
      <c r="Y19" s="124">
        <v>2</v>
      </c>
      <c r="Z19" s="124"/>
      <c r="AA19" s="129" t="s">
        <v>12</v>
      </c>
      <c r="AB19" s="177"/>
      <c r="AC19" s="130"/>
      <c r="AD19" s="209" t="s">
        <v>71</v>
      </c>
      <c r="AE19" s="192"/>
    </row>
    <row r="20" spans="1:32" s="38" customFormat="1" ht="12.75" x14ac:dyDescent="0.2">
      <c r="A20" s="206" t="s">
        <v>128</v>
      </c>
      <c r="B20" s="493" t="s">
        <v>172</v>
      </c>
      <c r="C20" s="131" t="s">
        <v>30</v>
      </c>
      <c r="D20" s="218">
        <f t="shared" si="14"/>
        <v>6</v>
      </c>
      <c r="E20" s="124">
        <f t="shared" si="15"/>
        <v>4</v>
      </c>
      <c r="F20" s="124">
        <f t="shared" si="16"/>
        <v>2</v>
      </c>
      <c r="G20" s="124" t="str">
        <f t="shared" si="16"/>
        <v/>
      </c>
      <c r="H20" s="219" t="str">
        <f t="shared" si="8"/>
        <v/>
      </c>
      <c r="I20" s="207"/>
      <c r="J20" s="109"/>
      <c r="K20" s="116"/>
      <c r="L20" s="117"/>
      <c r="M20" s="117"/>
      <c r="N20" s="115">
        <v>2</v>
      </c>
      <c r="O20" s="108" t="s">
        <v>14</v>
      </c>
      <c r="P20" s="109"/>
      <c r="Q20" s="116"/>
      <c r="R20" s="108"/>
      <c r="S20" s="118"/>
      <c r="T20" s="168"/>
      <c r="U20" s="132"/>
      <c r="V20" s="208"/>
      <c r="W20" s="117">
        <v>1</v>
      </c>
      <c r="X20" s="108">
        <v>2</v>
      </c>
      <c r="Y20" s="109">
        <v>2</v>
      </c>
      <c r="Z20" s="109"/>
      <c r="AA20" s="110" t="s">
        <v>12</v>
      </c>
      <c r="AB20" s="178"/>
      <c r="AC20" s="119"/>
      <c r="AD20" s="209" t="s">
        <v>71</v>
      </c>
      <c r="AE20" s="192"/>
    </row>
    <row r="21" spans="1:32" s="38" customFormat="1" ht="25.5" x14ac:dyDescent="0.2">
      <c r="A21" s="206" t="s">
        <v>134</v>
      </c>
      <c r="B21" s="206"/>
      <c r="C21" s="131"/>
      <c r="D21" s="218">
        <f t="shared" ref="D21" si="17">IF(SUM(E21,F21,G21) &lt;&gt; 0,SUM(E21,F21,G21),"")</f>
        <v>2</v>
      </c>
      <c r="E21" s="124">
        <f t="shared" ref="E21" si="18">IF(SUM(I21,N21,X21) &lt;&gt; 0,SUM(I21,N21,X21),"")</f>
        <v>2</v>
      </c>
      <c r="F21" s="124" t="str">
        <f t="shared" ref="F21" si="19">IF(SUM(J21,P21,Y21) &lt;&gt; 0,SUM(J21,P21,Y21),"")</f>
        <v/>
      </c>
      <c r="G21" s="124" t="str">
        <f t="shared" ref="G21" si="20">IF(SUM(K21,Q21,Z21) &lt;&gt; 0,SUM(K21,Q21,Z21),"")</f>
        <v/>
      </c>
      <c r="H21" s="219" t="str">
        <f t="shared" ref="H21" si="21">IF(SUM(T21,AB21) &lt;&gt; 0,SUM(,T21,AB21),"")</f>
        <v/>
      </c>
      <c r="I21" s="256"/>
      <c r="J21" s="124"/>
      <c r="K21" s="125"/>
      <c r="L21" s="257"/>
      <c r="M21" s="257"/>
      <c r="N21" s="122"/>
      <c r="O21" s="123"/>
      <c r="P21" s="124"/>
      <c r="Q21" s="125"/>
      <c r="R21" s="123"/>
      <c r="S21" s="126"/>
      <c r="T21" s="167"/>
      <c r="U21" s="127"/>
      <c r="V21" s="258"/>
      <c r="W21" s="257"/>
      <c r="X21" s="123">
        <v>2</v>
      </c>
      <c r="Y21" s="124"/>
      <c r="Z21" s="124"/>
      <c r="AA21" s="129"/>
      <c r="AB21" s="246"/>
      <c r="AC21" s="247"/>
      <c r="AD21" s="209" t="s">
        <v>71</v>
      </c>
      <c r="AE21" s="221"/>
    </row>
    <row r="22" spans="1:32" s="38" customFormat="1" ht="13.5" thickBot="1" x14ac:dyDescent="0.25">
      <c r="A22" s="210" t="s">
        <v>76</v>
      </c>
      <c r="B22" s="210"/>
      <c r="C22" s="248" t="s">
        <v>30</v>
      </c>
      <c r="D22" s="186">
        <f>IF(SUM(E22,F22,G22) &lt;&gt; 0,SUM(E22,F22,G22),"")</f>
        <v>6</v>
      </c>
      <c r="E22" s="187">
        <f>IF(SUM(I22,N22,X22) &lt;&gt; 0,SUM(I22,N22,X22),"")</f>
        <v>4</v>
      </c>
      <c r="F22" s="187" t="str">
        <f t="shared" si="16"/>
        <v/>
      </c>
      <c r="G22" s="187">
        <f t="shared" si="16"/>
        <v>2</v>
      </c>
      <c r="H22" s="249" t="str">
        <f t="shared" si="8"/>
        <v/>
      </c>
      <c r="I22" s="211">
        <v>2</v>
      </c>
      <c r="J22" s="187"/>
      <c r="K22" s="212"/>
      <c r="L22" s="213"/>
      <c r="M22" s="213">
        <v>1</v>
      </c>
      <c r="N22" s="250">
        <v>2</v>
      </c>
      <c r="O22" s="251"/>
      <c r="P22" s="187"/>
      <c r="Q22" s="212">
        <v>2</v>
      </c>
      <c r="R22" s="251"/>
      <c r="S22" s="252" t="s">
        <v>12</v>
      </c>
      <c r="T22" s="253"/>
      <c r="U22" s="254"/>
      <c r="V22" s="214"/>
      <c r="W22" s="213"/>
      <c r="X22" s="251"/>
      <c r="Y22" s="187"/>
      <c r="Z22" s="187"/>
      <c r="AA22" s="255"/>
      <c r="AB22" s="215"/>
      <c r="AC22" s="144"/>
      <c r="AD22" s="138" t="s">
        <v>37</v>
      </c>
      <c r="AE22" s="192"/>
    </row>
    <row r="23" spans="1:32" customFormat="1" ht="12.75" x14ac:dyDescent="0.2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</row>
    <row r="24" spans="1:32" customFormat="1" ht="12.75" x14ac:dyDescent="0.2">
      <c r="A24" s="193" t="s">
        <v>25</v>
      </c>
      <c r="B24" s="192"/>
      <c r="C24" s="192"/>
      <c r="D24" s="192"/>
      <c r="E24" s="26" t="s">
        <v>89</v>
      </c>
      <c r="F24" s="26"/>
      <c r="G24" s="26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3" t="s">
        <v>90</v>
      </c>
      <c r="S24" s="193"/>
      <c r="T24" s="193"/>
      <c r="U24" s="193"/>
      <c r="V24" s="193"/>
      <c r="W24" s="193"/>
      <c r="X24" s="192"/>
      <c r="Y24" s="192"/>
      <c r="Z24" s="192" t="s">
        <v>91</v>
      </c>
      <c r="AA24" s="192"/>
      <c r="AB24" s="192"/>
      <c r="AC24" s="192"/>
      <c r="AD24" s="192"/>
      <c r="AE24" s="192"/>
      <c r="AF24" s="2"/>
    </row>
  </sheetData>
  <mergeCells count="10">
    <mergeCell ref="AD7:AD8"/>
    <mergeCell ref="X1:AB1"/>
    <mergeCell ref="A4:B4"/>
    <mergeCell ref="A7:A8"/>
    <mergeCell ref="C7:C8"/>
    <mergeCell ref="D7:H7"/>
    <mergeCell ref="I7:K7"/>
    <mergeCell ref="L7:U7"/>
    <mergeCell ref="V7:AC7"/>
    <mergeCell ref="B7:B8"/>
  </mergeCells>
  <phoneticPr fontId="6" type="noConversion"/>
  <hyperlinks>
    <hyperlink ref="B10" r:id="rId1"/>
    <hyperlink ref="B11" r:id="rId2"/>
    <hyperlink ref="B13" r:id="rId3"/>
    <hyperlink ref="B14" r:id="rId4"/>
    <hyperlink ref="B19" r:id="rId5"/>
  </hyperlinks>
  <pageMargins left="0.75" right="0.75" top="1" bottom="1" header="0.5" footer="0.5"/>
  <pageSetup paperSize="9" scale="75" orientation="landscape" r:id="rId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zoomScale="70" zoomScaleNormal="70" workbookViewId="0">
      <selection activeCell="U13" sqref="U13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63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153</v>
      </c>
      <c r="AC6" s="2"/>
      <c r="AD6" s="26"/>
    </row>
    <row r="7" spans="1:30" customFormat="1" ht="39.75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25.5" x14ac:dyDescent="0.2">
      <c r="A9" s="57" t="s">
        <v>113</v>
      </c>
      <c r="B9" s="154">
        <v>340</v>
      </c>
      <c r="C9" s="155"/>
      <c r="D9" s="56"/>
      <c r="E9" s="56"/>
      <c r="F9" s="56"/>
      <c r="G9" s="190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92</v>
      </c>
      <c r="AD9" s="4"/>
    </row>
    <row r="10" spans="1:30" s="121" customFormat="1" ht="25.5" x14ac:dyDescent="0.2">
      <c r="A10" s="145" t="s">
        <v>114</v>
      </c>
      <c r="B10" s="106" t="s">
        <v>59</v>
      </c>
      <c r="C10" s="114">
        <f>IF(SUM(D10,E10,F10,G10) &lt;&gt; 0,SUM(D10,E10,F10,G10),"")</f>
        <v>18</v>
      </c>
      <c r="D10" s="109">
        <f>IF(SUM(H10,M10,W10) &lt;&gt; 0,SUM(H10,M10,W10),"")</f>
        <v>8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 t="s">
        <v>51</v>
      </c>
      <c r="M10" s="122">
        <v>8</v>
      </c>
      <c r="N10" s="123"/>
      <c r="O10" s="124">
        <v>8</v>
      </c>
      <c r="P10" s="125"/>
      <c r="Q10" s="123"/>
      <c r="R10" s="126" t="s">
        <v>51</v>
      </c>
      <c r="S10" s="191">
        <v>2</v>
      </c>
      <c r="T10" s="127" t="s">
        <v>13</v>
      </c>
      <c r="U10" s="128"/>
      <c r="V10" s="117"/>
      <c r="W10" s="123"/>
      <c r="X10" s="124"/>
      <c r="Y10" s="124"/>
      <c r="Z10" s="129"/>
      <c r="AA10" s="125"/>
      <c r="AB10" s="130"/>
      <c r="AC10" s="131" t="s">
        <v>52</v>
      </c>
      <c r="AD10" s="111"/>
    </row>
    <row r="11" spans="1:30" s="112" customFormat="1" ht="12.75" x14ac:dyDescent="0.2">
      <c r="A11" s="146" t="s">
        <v>115</v>
      </c>
      <c r="B11" s="106" t="s">
        <v>54</v>
      </c>
      <c r="C11" s="114">
        <f t="shared" ref="C11:C19" si="0">IF(SUM(D11,E11,F11,G11) &lt;&gt; 0,SUM(D11,E11,F11,G11),"")</f>
        <v>24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20</v>
      </c>
      <c r="F11" s="109" t="str">
        <f t="shared" ref="F11:F19" si="3">IF(SUM(J11,P11,Y11) &lt;&gt; 0,SUM(J11,P11,Y11),"")</f>
        <v/>
      </c>
      <c r="G11" s="106">
        <f t="shared" ref="G11:G19" si="4">IF(SUM(S11,AA11) &lt;&gt; 0,SUM(S11,AA11),"")</f>
        <v>4</v>
      </c>
      <c r="H11" s="147"/>
      <c r="I11" s="148"/>
      <c r="J11" s="149"/>
      <c r="K11" s="150"/>
      <c r="L11" s="151">
        <v>1</v>
      </c>
      <c r="M11" s="152"/>
      <c r="N11" s="153"/>
      <c r="O11" s="148">
        <v>10</v>
      </c>
      <c r="P11" s="149"/>
      <c r="Q11" s="153"/>
      <c r="R11" s="118"/>
      <c r="S11" s="149">
        <v>2</v>
      </c>
      <c r="T11" s="132" t="s">
        <v>13</v>
      </c>
      <c r="U11" s="128"/>
      <c r="V11" s="117">
        <v>2</v>
      </c>
      <c r="W11" s="108"/>
      <c r="X11" s="124">
        <v>10</v>
      </c>
      <c r="Y11" s="109"/>
      <c r="Z11" s="110"/>
      <c r="AA11" s="116">
        <v>2</v>
      </c>
      <c r="AB11" s="130" t="s">
        <v>13</v>
      </c>
      <c r="AC11" s="131" t="s">
        <v>52</v>
      </c>
      <c r="AD11" s="111"/>
    </row>
    <row r="12" spans="1:30" s="121" customFormat="1" ht="25.5" x14ac:dyDescent="0.2">
      <c r="A12" s="145" t="s">
        <v>67</v>
      </c>
      <c r="B12" s="113" t="s">
        <v>31</v>
      </c>
      <c r="C12" s="114">
        <f t="shared" si="0"/>
        <v>4</v>
      </c>
      <c r="D12" s="109">
        <f t="shared" si="1"/>
        <v>2</v>
      </c>
      <c r="E12" s="109">
        <f t="shared" si="2"/>
        <v>2</v>
      </c>
      <c r="F12" s="109" t="str">
        <f t="shared" si="3"/>
        <v/>
      </c>
      <c r="G12" s="106" t="str">
        <f t="shared" si="4"/>
        <v/>
      </c>
      <c r="H12" s="115"/>
      <c r="I12" s="109"/>
      <c r="J12" s="116"/>
      <c r="K12" s="117"/>
      <c r="L12" s="117">
        <v>1</v>
      </c>
      <c r="M12" s="122">
        <v>2</v>
      </c>
      <c r="N12" s="123"/>
      <c r="O12" s="124">
        <v>2</v>
      </c>
      <c r="P12" s="125"/>
      <c r="Q12" s="123"/>
      <c r="R12" s="126" t="s">
        <v>12</v>
      </c>
      <c r="S12" s="191"/>
      <c r="T12" s="127"/>
      <c r="U12" s="128"/>
      <c r="V12" s="117"/>
      <c r="W12" s="123"/>
      <c r="X12" s="124"/>
      <c r="Y12" s="124"/>
      <c r="Z12" s="129"/>
      <c r="AA12" s="125"/>
      <c r="AB12" s="130"/>
      <c r="AC12" s="131" t="s">
        <v>73</v>
      </c>
      <c r="AD12" s="111"/>
    </row>
    <row r="13" spans="1:30" s="121" customFormat="1" ht="38.25" x14ac:dyDescent="0.2">
      <c r="A13" s="145" t="s">
        <v>108</v>
      </c>
      <c r="B13" s="106" t="s">
        <v>30</v>
      </c>
      <c r="C13" s="114">
        <f t="shared" si="0"/>
        <v>8</v>
      </c>
      <c r="D13" s="109" t="str">
        <f t="shared" si="1"/>
        <v/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>
        <v>1</v>
      </c>
      <c r="M13" s="122"/>
      <c r="N13" s="123"/>
      <c r="O13" s="124">
        <v>6</v>
      </c>
      <c r="P13" s="125"/>
      <c r="Q13" s="123"/>
      <c r="R13" s="126"/>
      <c r="S13" s="191">
        <v>2</v>
      </c>
      <c r="T13" s="127" t="s">
        <v>13</v>
      </c>
      <c r="U13" s="128"/>
      <c r="V13" s="117"/>
      <c r="W13" s="123"/>
      <c r="X13" s="124"/>
      <c r="Y13" s="124"/>
      <c r="Z13" s="129"/>
      <c r="AA13" s="125"/>
      <c r="AB13" s="130"/>
      <c r="AC13" s="131" t="s">
        <v>52</v>
      </c>
      <c r="AD13" s="111"/>
    </row>
    <row r="14" spans="1:30" s="121" customFormat="1" ht="38.25" x14ac:dyDescent="0.2">
      <c r="A14" s="145" t="s">
        <v>116</v>
      </c>
      <c r="B14" s="106" t="s">
        <v>42</v>
      </c>
      <c r="C14" s="114">
        <f t="shared" si="0"/>
        <v>14</v>
      </c>
      <c r="D14" s="109" t="str">
        <f t="shared" si="1"/>
        <v/>
      </c>
      <c r="E14" s="109">
        <f t="shared" si="2"/>
        <v>12</v>
      </c>
      <c r="F14" s="109" t="str">
        <f t="shared" si="3"/>
        <v/>
      </c>
      <c r="G14" s="106">
        <f t="shared" si="4"/>
        <v>2</v>
      </c>
      <c r="H14" s="115"/>
      <c r="I14" s="109"/>
      <c r="J14" s="116"/>
      <c r="K14" s="117"/>
      <c r="L14" s="117"/>
      <c r="M14" s="115"/>
      <c r="N14" s="108"/>
      <c r="O14" s="109">
        <v>6</v>
      </c>
      <c r="P14" s="116"/>
      <c r="Q14" s="108"/>
      <c r="R14" s="118" t="s">
        <v>33</v>
      </c>
      <c r="S14" s="168"/>
      <c r="T14" s="132"/>
      <c r="U14" s="128"/>
      <c r="V14" s="117">
        <v>1</v>
      </c>
      <c r="W14" s="108"/>
      <c r="X14" s="109">
        <v>6</v>
      </c>
      <c r="Y14" s="109"/>
      <c r="Z14" s="110"/>
      <c r="AA14" s="116">
        <v>2</v>
      </c>
      <c r="AB14" s="119" t="s">
        <v>13</v>
      </c>
      <c r="AC14" s="131" t="s">
        <v>52</v>
      </c>
      <c r="AD14" s="111"/>
    </row>
    <row r="15" spans="1:30" s="121" customFormat="1" ht="12.75" x14ac:dyDescent="0.2">
      <c r="A15" s="146" t="s">
        <v>117</v>
      </c>
      <c r="B15" s="106" t="s">
        <v>30</v>
      </c>
      <c r="C15" s="114">
        <f t="shared" si="0"/>
        <v>6</v>
      </c>
      <c r="D15" s="109" t="str">
        <f t="shared" si="1"/>
        <v/>
      </c>
      <c r="E15" s="109">
        <f t="shared" si="2"/>
        <v>6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/>
      <c r="N15" s="108"/>
      <c r="O15" s="109">
        <v>2</v>
      </c>
      <c r="P15" s="116" t="s">
        <v>14</v>
      </c>
      <c r="Q15" s="108"/>
      <c r="R15" s="118"/>
      <c r="S15" s="168"/>
      <c r="T15" s="119"/>
      <c r="U15" s="120"/>
      <c r="V15" s="117"/>
      <c r="W15" s="108"/>
      <c r="X15" s="109">
        <v>4</v>
      </c>
      <c r="Y15" s="109"/>
      <c r="Z15" s="110" t="s">
        <v>33</v>
      </c>
      <c r="AA15" s="116"/>
      <c r="AB15" s="119"/>
      <c r="AC15" s="131" t="s">
        <v>52</v>
      </c>
      <c r="AD15" s="111"/>
    </row>
    <row r="16" spans="1:30" s="121" customFormat="1" ht="26.25" thickBot="1" x14ac:dyDescent="0.25">
      <c r="A16" s="133" t="s">
        <v>70</v>
      </c>
      <c r="B16" s="134" t="s">
        <v>118</v>
      </c>
      <c r="C16" s="186" t="str">
        <f t="shared" si="0"/>
        <v/>
      </c>
      <c r="D16" s="187" t="str">
        <f t="shared" si="1"/>
        <v/>
      </c>
      <c r="E16" s="187" t="str">
        <f t="shared" si="2"/>
        <v/>
      </c>
      <c r="F16" s="187" t="str">
        <f t="shared" si="3"/>
        <v/>
      </c>
      <c r="G16" s="188" t="str">
        <f t="shared" si="4"/>
        <v/>
      </c>
      <c r="H16" s="136"/>
      <c r="I16" s="135"/>
      <c r="J16" s="137"/>
      <c r="K16" s="138"/>
      <c r="L16" s="139"/>
      <c r="M16" s="136"/>
      <c r="N16" s="140"/>
      <c r="O16" s="135"/>
      <c r="P16" s="137"/>
      <c r="Q16" s="140"/>
      <c r="R16" s="141"/>
      <c r="S16" s="169"/>
      <c r="T16" s="142"/>
      <c r="U16" s="143"/>
      <c r="V16" s="139"/>
      <c r="W16" s="140"/>
      <c r="X16" s="135"/>
      <c r="Y16" s="135"/>
      <c r="Z16" s="141" t="s">
        <v>33</v>
      </c>
      <c r="AA16" s="169"/>
      <c r="AB16" s="144"/>
      <c r="AC16" s="138" t="s">
        <v>52</v>
      </c>
      <c r="AD16" s="111"/>
    </row>
    <row r="17" spans="1:30" customFormat="1" ht="12.75" x14ac:dyDescent="0.2">
      <c r="A17" s="4"/>
      <c r="B17" s="4"/>
      <c r="C17" s="184" t="str">
        <f t="shared" si="0"/>
        <v/>
      </c>
      <c r="D17" s="184" t="str">
        <f t="shared" si="1"/>
        <v/>
      </c>
      <c r="E17" s="184" t="str">
        <f t="shared" si="2"/>
        <v/>
      </c>
      <c r="F17" s="184" t="str">
        <f t="shared" si="3"/>
        <v/>
      </c>
      <c r="G17" s="184" t="str">
        <f t="shared" si="4"/>
        <v/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customFormat="1" ht="12.75" x14ac:dyDescent="0.2">
      <c r="A18" s="27" t="s">
        <v>25</v>
      </c>
      <c r="B18" s="4"/>
      <c r="C18" s="184" t="str">
        <f t="shared" si="0"/>
        <v/>
      </c>
      <c r="D18" s="184" t="str">
        <f t="shared" si="1"/>
        <v/>
      </c>
      <c r="E18" s="184" t="str">
        <f t="shared" si="2"/>
        <v/>
      </c>
      <c r="F18" s="184" t="str">
        <f t="shared" si="3"/>
        <v/>
      </c>
      <c r="G18" s="184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7" t="s">
        <v>90</v>
      </c>
      <c r="U18" s="27"/>
      <c r="V18" s="27"/>
      <c r="W18" s="27"/>
      <c r="X18" s="27"/>
      <c r="Y18" s="27"/>
      <c r="Z18" s="4"/>
      <c r="AA18" s="4"/>
      <c r="AB18" s="4" t="s">
        <v>91</v>
      </c>
      <c r="AC18" s="4"/>
      <c r="AD18" s="4"/>
    </row>
    <row r="19" spans="1:30" ht="12.75" x14ac:dyDescent="0.2">
      <c r="C19" s="184" t="str">
        <f t="shared" si="0"/>
        <v/>
      </c>
      <c r="D19" s="184" t="str">
        <f t="shared" si="1"/>
        <v/>
      </c>
      <c r="E19" s="184" t="str">
        <f t="shared" si="2"/>
        <v/>
      </c>
      <c r="F19" s="184" t="str">
        <f t="shared" si="3"/>
        <v/>
      </c>
      <c r="G19" s="184" t="str">
        <f t="shared" si="4"/>
        <v/>
      </c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zoomScale="80" zoomScaleNormal="80" workbookViewId="0">
      <selection activeCell="O15" sqref="O15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8.57031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3.85546875" style="1" bestFit="1" customWidth="1"/>
    <col min="30" max="30" width="8.8554687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1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1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1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1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1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27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153</v>
      </c>
      <c r="AC6" s="196"/>
      <c r="AD6" s="105"/>
    </row>
    <row r="7" spans="1:31" customFormat="1" ht="52.5" customHeight="1" thickBot="1" x14ac:dyDescent="0.25">
      <c r="A7" s="472" t="s">
        <v>6</v>
      </c>
      <c r="B7" s="483" t="s">
        <v>166</v>
      </c>
      <c r="C7" s="477" t="s">
        <v>28</v>
      </c>
      <c r="D7" s="479" t="s">
        <v>16</v>
      </c>
      <c r="E7" s="480"/>
      <c r="F7" s="480"/>
      <c r="G7" s="480"/>
      <c r="H7" s="481"/>
      <c r="I7" s="479" t="s">
        <v>7</v>
      </c>
      <c r="J7" s="480"/>
      <c r="K7" s="481"/>
      <c r="L7" s="479" t="s">
        <v>22</v>
      </c>
      <c r="M7" s="480"/>
      <c r="N7" s="480"/>
      <c r="O7" s="480"/>
      <c r="P7" s="480"/>
      <c r="Q7" s="480"/>
      <c r="R7" s="480"/>
      <c r="S7" s="480"/>
      <c r="T7" s="480"/>
      <c r="U7" s="481"/>
      <c r="V7" s="479" t="s">
        <v>23</v>
      </c>
      <c r="W7" s="480"/>
      <c r="X7" s="480"/>
      <c r="Y7" s="480"/>
      <c r="Z7" s="480"/>
      <c r="AA7" s="480"/>
      <c r="AB7" s="480"/>
      <c r="AC7" s="481"/>
      <c r="AD7" s="472" t="s">
        <v>17</v>
      </c>
      <c r="AE7" s="4"/>
    </row>
    <row r="8" spans="1:31" customFormat="1" ht="77.25" thickBot="1" x14ac:dyDescent="0.25">
      <c r="A8" s="476"/>
      <c r="B8" s="484"/>
      <c r="C8" s="482"/>
      <c r="D8" s="259" t="s">
        <v>0</v>
      </c>
      <c r="E8" s="244" t="s">
        <v>1</v>
      </c>
      <c r="F8" s="244" t="s">
        <v>2</v>
      </c>
      <c r="G8" s="244" t="s">
        <v>3</v>
      </c>
      <c r="H8" s="260" t="s">
        <v>125</v>
      </c>
      <c r="I8" s="199" t="s">
        <v>1</v>
      </c>
      <c r="J8" s="197" t="s">
        <v>2</v>
      </c>
      <c r="K8" s="200" t="s">
        <v>3</v>
      </c>
      <c r="L8" s="201" t="s">
        <v>78</v>
      </c>
      <c r="M8" s="201" t="s">
        <v>79</v>
      </c>
      <c r="N8" s="202" t="s">
        <v>1</v>
      </c>
      <c r="O8" s="203"/>
      <c r="P8" s="197" t="s">
        <v>2</v>
      </c>
      <c r="Q8" s="204" t="s">
        <v>3</v>
      </c>
      <c r="R8" s="205"/>
      <c r="S8" s="197" t="s">
        <v>4</v>
      </c>
      <c r="T8" s="198" t="s">
        <v>125</v>
      </c>
      <c r="U8" s="200" t="s">
        <v>5</v>
      </c>
      <c r="V8" s="201" t="s">
        <v>78</v>
      </c>
      <c r="W8" s="201" t="s">
        <v>79</v>
      </c>
      <c r="X8" s="203" t="s">
        <v>1</v>
      </c>
      <c r="Y8" s="197" t="s">
        <v>2</v>
      </c>
      <c r="Z8" s="197" t="s">
        <v>3</v>
      </c>
      <c r="AA8" s="197" t="s">
        <v>4</v>
      </c>
      <c r="AB8" s="198" t="s">
        <v>125</v>
      </c>
      <c r="AC8" s="200" t="s">
        <v>5</v>
      </c>
      <c r="AD8" s="476"/>
      <c r="AE8" s="4"/>
    </row>
    <row r="9" spans="1:31" s="38" customFormat="1" ht="12.75" x14ac:dyDescent="0.2">
      <c r="A9" s="206" t="s">
        <v>130</v>
      </c>
      <c r="B9" s="494"/>
      <c r="C9" s="241"/>
      <c r="D9" s="114">
        <f t="shared" ref="D9:D16" si="0">IF(SUM(E9,F9,G9) &lt;&gt; 0,SUM(E9,F9,G9),"")</f>
        <v>2</v>
      </c>
      <c r="E9" s="109">
        <f t="shared" ref="E9:E16" si="1">IF(SUM(I9,N9,X9) &lt;&gt; 0,SUM(I9,N9,X9),"")</f>
        <v>2</v>
      </c>
      <c r="F9" s="109" t="str">
        <f t="shared" ref="F9:G16" si="2">IF(SUM(J9,P9,Y9) &lt;&gt; 0,SUM(J9,P9,Y9),"")</f>
        <v/>
      </c>
      <c r="G9" s="109" t="str">
        <f t="shared" si="2"/>
        <v/>
      </c>
      <c r="H9" s="228" t="str">
        <f t="shared" ref="H9:H11" si="3">IF(SUM(T9,AB9) &lt;&gt; 0,SUM(,T9,AB9),"")</f>
        <v/>
      </c>
      <c r="I9" s="234"/>
      <c r="J9" s="231"/>
      <c r="K9" s="236"/>
      <c r="L9" s="233"/>
      <c r="M9" s="233"/>
      <c r="N9" s="234"/>
      <c r="O9" s="235"/>
      <c r="P9" s="231"/>
      <c r="Q9" s="236"/>
      <c r="R9" s="235"/>
      <c r="S9" s="231"/>
      <c r="T9" s="234"/>
      <c r="U9" s="242"/>
      <c r="V9" s="238"/>
      <c r="W9" s="243"/>
      <c r="X9" s="108">
        <v>2</v>
      </c>
      <c r="Y9" s="230"/>
      <c r="Z9" s="230"/>
      <c r="AA9" s="230"/>
      <c r="AB9" s="232"/>
      <c r="AC9" s="237"/>
      <c r="AD9" s="240" t="s">
        <v>40</v>
      </c>
      <c r="AE9" s="4"/>
    </row>
    <row r="10" spans="1:31" s="38" customFormat="1" ht="25.5" x14ac:dyDescent="0.2">
      <c r="A10" s="206" t="s">
        <v>129</v>
      </c>
      <c r="B10" s="492" t="s">
        <v>167</v>
      </c>
      <c r="C10" s="209" t="s">
        <v>29</v>
      </c>
      <c r="D10" s="218">
        <f t="shared" si="0"/>
        <v>10</v>
      </c>
      <c r="E10" s="124">
        <f t="shared" si="1"/>
        <v>6</v>
      </c>
      <c r="F10" s="124" t="str">
        <f t="shared" si="2"/>
        <v/>
      </c>
      <c r="G10" s="124">
        <f t="shared" si="2"/>
        <v>4</v>
      </c>
      <c r="H10" s="219" t="str">
        <f t="shared" si="3"/>
        <v/>
      </c>
      <c r="I10" s="207"/>
      <c r="J10" s="109"/>
      <c r="K10" s="116"/>
      <c r="L10" s="117"/>
      <c r="M10" s="117"/>
      <c r="N10" s="115">
        <v>2</v>
      </c>
      <c r="O10" s="108" t="s">
        <v>14</v>
      </c>
      <c r="P10" s="109"/>
      <c r="Q10" s="116"/>
      <c r="R10" s="108"/>
      <c r="S10" s="110"/>
      <c r="T10" s="178"/>
      <c r="U10" s="119"/>
      <c r="V10" s="229"/>
      <c r="W10" s="117">
        <v>1</v>
      </c>
      <c r="X10" s="108">
        <v>4</v>
      </c>
      <c r="Y10" s="109"/>
      <c r="Z10" s="109">
        <v>4</v>
      </c>
      <c r="AA10" s="110" t="s">
        <v>33</v>
      </c>
      <c r="AB10" s="178"/>
      <c r="AC10" s="119"/>
      <c r="AD10" s="209" t="s">
        <v>36</v>
      </c>
      <c r="AE10" s="4"/>
    </row>
    <row r="11" spans="1:31" s="38" customFormat="1" ht="12.75" x14ac:dyDescent="0.2">
      <c r="A11" s="206" t="s">
        <v>10</v>
      </c>
      <c r="B11" s="492" t="s">
        <v>168</v>
      </c>
      <c r="C11" s="209" t="s">
        <v>59</v>
      </c>
      <c r="D11" s="218">
        <f t="shared" si="0"/>
        <v>14</v>
      </c>
      <c r="E11" s="124" t="str">
        <f t="shared" si="1"/>
        <v/>
      </c>
      <c r="F11" s="124" t="str">
        <f t="shared" si="2"/>
        <v/>
      </c>
      <c r="G11" s="124">
        <f t="shared" si="2"/>
        <v>14</v>
      </c>
      <c r="H11" s="219" t="str">
        <f t="shared" si="3"/>
        <v/>
      </c>
      <c r="I11" s="207"/>
      <c r="J11" s="109"/>
      <c r="K11" s="116">
        <v>2</v>
      </c>
      <c r="L11" s="117"/>
      <c r="M11" s="117">
        <v>1</v>
      </c>
      <c r="N11" s="115"/>
      <c r="O11" s="108"/>
      <c r="P11" s="109"/>
      <c r="Q11" s="116">
        <v>6</v>
      </c>
      <c r="R11" s="108"/>
      <c r="S11" s="118" t="s">
        <v>12</v>
      </c>
      <c r="T11" s="168"/>
      <c r="U11" s="132"/>
      <c r="V11" s="208"/>
      <c r="W11" s="117">
        <v>2</v>
      </c>
      <c r="X11" s="108"/>
      <c r="Y11" s="109"/>
      <c r="Z11" s="109">
        <v>6</v>
      </c>
      <c r="AA11" s="110" t="s">
        <v>12</v>
      </c>
      <c r="AB11" s="178"/>
      <c r="AC11" s="119"/>
      <c r="AD11" s="209" t="s">
        <v>18</v>
      </c>
      <c r="AE11" s="162"/>
    </row>
    <row r="12" spans="1:31" s="38" customFormat="1" ht="12.75" x14ac:dyDescent="0.2">
      <c r="A12" s="206" t="s">
        <v>126</v>
      </c>
      <c r="B12" s="206"/>
      <c r="C12" s="131" t="s">
        <v>31</v>
      </c>
      <c r="D12" s="218">
        <f t="shared" si="0"/>
        <v>6</v>
      </c>
      <c r="E12" s="124">
        <f t="shared" si="1"/>
        <v>4</v>
      </c>
      <c r="F12" s="124" t="str">
        <f t="shared" si="2"/>
        <v/>
      </c>
      <c r="G12" s="124">
        <f t="shared" si="2"/>
        <v>2</v>
      </c>
      <c r="H12" s="219" t="str">
        <f>IF(SUM(T12,AB12) &lt;&gt; 0,SUM(,T12,AB12),"")</f>
        <v/>
      </c>
      <c r="I12" s="207"/>
      <c r="J12" s="109"/>
      <c r="K12" s="116"/>
      <c r="L12" s="117"/>
      <c r="M12" s="117"/>
      <c r="N12" s="122">
        <v>2</v>
      </c>
      <c r="O12" s="123" t="s">
        <v>14</v>
      </c>
      <c r="P12" s="124"/>
      <c r="Q12" s="125"/>
      <c r="R12" s="123"/>
      <c r="S12" s="126"/>
      <c r="T12" s="167"/>
      <c r="U12" s="127"/>
      <c r="V12" s="208"/>
      <c r="W12" s="117">
        <v>1</v>
      </c>
      <c r="X12" s="123">
        <v>2</v>
      </c>
      <c r="Y12" s="124"/>
      <c r="Z12" s="124">
        <v>2</v>
      </c>
      <c r="AA12" s="129" t="s">
        <v>12</v>
      </c>
      <c r="AB12" s="177"/>
      <c r="AC12" s="130"/>
      <c r="AD12" s="131" t="s">
        <v>127</v>
      </c>
      <c r="AE12" s="221"/>
    </row>
    <row r="13" spans="1:31" s="38" customFormat="1" ht="12.75" x14ac:dyDescent="0.2">
      <c r="A13" s="206" t="s">
        <v>11</v>
      </c>
      <c r="B13" s="493" t="s">
        <v>169</v>
      </c>
      <c r="C13" s="131" t="s">
        <v>45</v>
      </c>
      <c r="D13" s="218">
        <f t="shared" si="0"/>
        <v>18</v>
      </c>
      <c r="E13" s="124">
        <f t="shared" si="1"/>
        <v>10</v>
      </c>
      <c r="F13" s="124" t="str">
        <f t="shared" si="2"/>
        <v/>
      </c>
      <c r="G13" s="124">
        <f t="shared" si="2"/>
        <v>8</v>
      </c>
      <c r="H13" s="219">
        <f>IF(SUM(T13,AB13) &lt;&gt; 0,SUM(,T13,AB13),"")</f>
        <v>4</v>
      </c>
      <c r="I13" s="207">
        <v>2</v>
      </c>
      <c r="J13" s="109"/>
      <c r="K13" s="116"/>
      <c r="L13" s="117">
        <v>1</v>
      </c>
      <c r="M13" s="117"/>
      <c r="N13" s="122">
        <v>4</v>
      </c>
      <c r="O13" s="123"/>
      <c r="P13" s="124"/>
      <c r="Q13" s="125">
        <v>4</v>
      </c>
      <c r="R13" s="123"/>
      <c r="S13" s="126"/>
      <c r="T13" s="191">
        <v>2</v>
      </c>
      <c r="U13" s="127" t="s">
        <v>13</v>
      </c>
      <c r="V13" s="208">
        <v>2</v>
      </c>
      <c r="W13" s="117"/>
      <c r="X13" s="123">
        <v>4</v>
      </c>
      <c r="Y13" s="124"/>
      <c r="Z13" s="124">
        <v>4</v>
      </c>
      <c r="AA13" s="129"/>
      <c r="AB13" s="125">
        <v>2</v>
      </c>
      <c r="AC13" s="130" t="s">
        <v>13</v>
      </c>
      <c r="AD13" s="131" t="s">
        <v>62</v>
      </c>
      <c r="AE13" s="221"/>
    </row>
    <row r="14" spans="1:31" s="38" customFormat="1" ht="12.75" x14ac:dyDescent="0.2">
      <c r="A14" s="206" t="s">
        <v>41</v>
      </c>
      <c r="B14" s="493" t="s">
        <v>170</v>
      </c>
      <c r="C14" s="131" t="s">
        <v>32</v>
      </c>
      <c r="D14" s="218">
        <f t="shared" si="0"/>
        <v>8</v>
      </c>
      <c r="E14" s="124">
        <f t="shared" si="1"/>
        <v>4</v>
      </c>
      <c r="F14" s="124">
        <f t="shared" si="2"/>
        <v>2</v>
      </c>
      <c r="G14" s="124">
        <f t="shared" si="2"/>
        <v>2</v>
      </c>
      <c r="H14" s="219">
        <f t="shared" ref="H14:H22" si="4">IF(SUM(T14,AB14) &lt;&gt; 0,SUM(,T14,AB14),"")</f>
        <v>2</v>
      </c>
      <c r="I14" s="207"/>
      <c r="J14" s="109"/>
      <c r="K14" s="116"/>
      <c r="L14" s="117"/>
      <c r="M14" s="117"/>
      <c r="N14" s="122">
        <v>2</v>
      </c>
      <c r="O14" s="123" t="s">
        <v>14</v>
      </c>
      <c r="P14" s="124"/>
      <c r="Q14" s="125"/>
      <c r="R14" s="123"/>
      <c r="S14" s="126"/>
      <c r="T14" s="191"/>
      <c r="U14" s="127"/>
      <c r="V14" s="208">
        <v>1</v>
      </c>
      <c r="W14" s="117"/>
      <c r="X14" s="123">
        <v>2</v>
      </c>
      <c r="Y14" s="124">
        <v>2</v>
      </c>
      <c r="Z14" s="124">
        <v>2</v>
      </c>
      <c r="AA14" s="129"/>
      <c r="AB14" s="125">
        <v>2</v>
      </c>
      <c r="AC14" s="130" t="s">
        <v>13</v>
      </c>
      <c r="AD14" s="131" t="s">
        <v>43</v>
      </c>
      <c r="AE14" s="221"/>
    </row>
    <row r="15" spans="1:31" s="38" customFormat="1" ht="12.75" x14ac:dyDescent="0.2">
      <c r="A15" s="206" t="s">
        <v>132</v>
      </c>
      <c r="B15" s="206"/>
      <c r="C15" s="131"/>
      <c r="D15" s="218">
        <f t="shared" si="0"/>
        <v>2</v>
      </c>
      <c r="E15" s="124">
        <f t="shared" si="1"/>
        <v>2</v>
      </c>
      <c r="F15" s="124" t="str">
        <f t="shared" si="2"/>
        <v/>
      </c>
      <c r="G15" s="124" t="str">
        <f t="shared" si="2"/>
        <v/>
      </c>
      <c r="H15" s="219" t="str">
        <f t="shared" si="4"/>
        <v/>
      </c>
      <c r="I15" s="207"/>
      <c r="J15" s="109"/>
      <c r="K15" s="116"/>
      <c r="L15" s="117"/>
      <c r="M15" s="117"/>
      <c r="N15" s="122"/>
      <c r="O15" s="123"/>
      <c r="P15" s="124"/>
      <c r="Q15" s="125"/>
      <c r="R15" s="123"/>
      <c r="S15" s="126"/>
      <c r="T15" s="167"/>
      <c r="U15" s="127"/>
      <c r="V15" s="208"/>
      <c r="W15" s="117"/>
      <c r="X15" s="123">
        <v>2</v>
      </c>
      <c r="Y15" s="124"/>
      <c r="Z15" s="124"/>
      <c r="AA15" s="129"/>
      <c r="AB15" s="177"/>
      <c r="AC15" s="130"/>
      <c r="AD15" s="131" t="s">
        <v>40</v>
      </c>
      <c r="AE15" s="221"/>
    </row>
    <row r="16" spans="1:31" s="38" customFormat="1" ht="25.5" x14ac:dyDescent="0.2">
      <c r="A16" s="206" t="s">
        <v>133</v>
      </c>
      <c r="B16" s="206"/>
      <c r="C16" s="131"/>
      <c r="D16" s="218">
        <f t="shared" si="0"/>
        <v>2</v>
      </c>
      <c r="E16" s="124">
        <f t="shared" si="1"/>
        <v>2</v>
      </c>
      <c r="F16" s="124" t="str">
        <f t="shared" si="2"/>
        <v/>
      </c>
      <c r="G16" s="124" t="str">
        <f t="shared" si="2"/>
        <v/>
      </c>
      <c r="H16" s="219" t="str">
        <f t="shared" si="4"/>
        <v/>
      </c>
      <c r="I16" s="207"/>
      <c r="J16" s="109"/>
      <c r="K16" s="116"/>
      <c r="L16" s="117"/>
      <c r="M16" s="117"/>
      <c r="N16" s="122"/>
      <c r="O16" s="123"/>
      <c r="P16" s="124"/>
      <c r="Q16" s="125"/>
      <c r="R16" s="123"/>
      <c r="S16" s="126"/>
      <c r="T16" s="167"/>
      <c r="U16" s="127"/>
      <c r="V16" s="208"/>
      <c r="W16" s="117"/>
      <c r="X16" s="123">
        <v>2</v>
      </c>
      <c r="Y16" s="124"/>
      <c r="Z16" s="124"/>
      <c r="AA16" s="129"/>
      <c r="AB16" s="177"/>
      <c r="AC16" s="130"/>
      <c r="AD16" s="131" t="s">
        <v>73</v>
      </c>
      <c r="AE16" s="4"/>
    </row>
    <row r="17" spans="1:32" s="38" customFormat="1" ht="25.5" x14ac:dyDescent="0.2">
      <c r="A17" s="206" t="s">
        <v>74</v>
      </c>
      <c r="B17" s="206"/>
      <c r="C17" s="131" t="s">
        <v>30</v>
      </c>
      <c r="D17" s="218">
        <f>IF(SUM(E17,F17,G17) &lt;&gt; 0,SUM(E17,F17,G17),"")</f>
        <v>6</v>
      </c>
      <c r="E17" s="124">
        <f>IF(SUM(I17,N17,X17) &lt;&gt; 0,SUM(I17,N17,X17),"")</f>
        <v>4</v>
      </c>
      <c r="F17" s="124" t="str">
        <f>IF(SUM(J17,P17,Y17) &lt;&gt; 0,SUM(J17,P17,Y17),"")</f>
        <v/>
      </c>
      <c r="G17" s="124">
        <f>IF(SUM(K17,Q17,Z17) &lt;&gt; 0,SUM(K17,Q17,Z17),"")</f>
        <v>2</v>
      </c>
      <c r="H17" s="219" t="str">
        <f>IF(SUM(T17,AB17) &lt;&gt; 0,SUM(,T17,AB17),"")</f>
        <v/>
      </c>
      <c r="I17" s="207"/>
      <c r="J17" s="109"/>
      <c r="K17" s="116"/>
      <c r="L17" s="117"/>
      <c r="M17" s="117"/>
      <c r="N17" s="122">
        <v>2</v>
      </c>
      <c r="O17" s="123" t="s">
        <v>14</v>
      </c>
      <c r="P17" s="124"/>
      <c r="Q17" s="125"/>
      <c r="R17" s="123"/>
      <c r="S17" s="126"/>
      <c r="T17" s="167"/>
      <c r="U17" s="127"/>
      <c r="V17" s="208"/>
      <c r="W17" s="117">
        <v>1</v>
      </c>
      <c r="X17" s="123">
        <v>2</v>
      </c>
      <c r="Y17" s="124"/>
      <c r="Z17" s="124">
        <v>2</v>
      </c>
      <c r="AA17" s="126" t="s">
        <v>12</v>
      </c>
      <c r="AB17" s="167"/>
      <c r="AC17" s="127"/>
      <c r="AD17" s="131" t="s">
        <v>34</v>
      </c>
      <c r="AE17" s="220"/>
    </row>
    <row r="18" spans="1:32" s="38" customFormat="1" ht="12.75" x14ac:dyDescent="0.2">
      <c r="A18" s="206" t="s">
        <v>15</v>
      </c>
      <c r="B18" s="206"/>
      <c r="C18" s="131" t="s">
        <v>30</v>
      </c>
      <c r="D18" s="218">
        <f t="shared" ref="D18:D21" si="5">IF(SUM(E18,F18,G18) &lt;&gt; 0,SUM(E18,F18,G18),"")</f>
        <v>6</v>
      </c>
      <c r="E18" s="124">
        <f t="shared" ref="E18:E21" si="6">IF(SUM(I18,N18,X18) &lt;&gt; 0,SUM(I18,N18,X18),"")</f>
        <v>4</v>
      </c>
      <c r="F18" s="124" t="str">
        <f t="shared" ref="F18:G22" si="7">IF(SUM(J18,P18,Y18) &lt;&gt; 0,SUM(J18,P18,Y18),"")</f>
        <v/>
      </c>
      <c r="G18" s="124">
        <f t="shared" si="7"/>
        <v>2</v>
      </c>
      <c r="H18" s="219" t="str">
        <f t="shared" si="4"/>
        <v/>
      </c>
      <c r="I18" s="207">
        <v>2</v>
      </c>
      <c r="J18" s="109"/>
      <c r="K18" s="116"/>
      <c r="L18" s="117"/>
      <c r="M18" s="117">
        <v>1</v>
      </c>
      <c r="N18" s="122">
        <v>2</v>
      </c>
      <c r="O18" s="123"/>
      <c r="P18" s="124"/>
      <c r="Q18" s="125">
        <v>2</v>
      </c>
      <c r="R18" s="123"/>
      <c r="S18" s="126" t="s">
        <v>12</v>
      </c>
      <c r="T18" s="167"/>
      <c r="U18" s="127"/>
      <c r="V18" s="208"/>
      <c r="W18" s="117"/>
      <c r="X18" s="123"/>
      <c r="Y18" s="124"/>
      <c r="Z18" s="124"/>
      <c r="AA18" s="129"/>
      <c r="AB18" s="177"/>
      <c r="AC18" s="130"/>
      <c r="AD18" s="131" t="s">
        <v>19</v>
      </c>
      <c r="AE18" s="4"/>
    </row>
    <row r="19" spans="1:32" s="38" customFormat="1" ht="12.75" x14ac:dyDescent="0.2">
      <c r="A19" s="206" t="s">
        <v>38</v>
      </c>
      <c r="B19" s="493" t="s">
        <v>171</v>
      </c>
      <c r="C19" s="131" t="s">
        <v>54</v>
      </c>
      <c r="D19" s="218">
        <f t="shared" si="5"/>
        <v>14</v>
      </c>
      <c r="E19" s="124">
        <f t="shared" si="6"/>
        <v>8</v>
      </c>
      <c r="F19" s="124">
        <f t="shared" si="7"/>
        <v>4</v>
      </c>
      <c r="G19" s="124">
        <f t="shared" si="7"/>
        <v>2</v>
      </c>
      <c r="H19" s="219">
        <f t="shared" si="4"/>
        <v>2</v>
      </c>
      <c r="I19" s="207">
        <v>2</v>
      </c>
      <c r="J19" s="109"/>
      <c r="K19" s="116"/>
      <c r="L19" s="117"/>
      <c r="M19" s="117">
        <v>1</v>
      </c>
      <c r="N19" s="122">
        <v>3</v>
      </c>
      <c r="O19" s="123"/>
      <c r="P19" s="124">
        <v>2</v>
      </c>
      <c r="Q19" s="125">
        <v>2</v>
      </c>
      <c r="R19" s="123"/>
      <c r="S19" s="126"/>
      <c r="T19" s="191">
        <v>2</v>
      </c>
      <c r="U19" s="127" t="s">
        <v>13</v>
      </c>
      <c r="V19" s="208"/>
      <c r="W19" s="117">
        <v>2</v>
      </c>
      <c r="X19" s="123">
        <v>3</v>
      </c>
      <c r="Y19" s="124">
        <v>2</v>
      </c>
      <c r="Z19" s="124"/>
      <c r="AA19" s="129" t="s">
        <v>12</v>
      </c>
      <c r="AB19" s="177"/>
      <c r="AC19" s="130"/>
      <c r="AD19" s="209" t="s">
        <v>71</v>
      </c>
      <c r="AE19" s="4"/>
    </row>
    <row r="20" spans="1:32" s="79" customFormat="1" ht="12.75" x14ac:dyDescent="0.2">
      <c r="A20" s="206" t="s">
        <v>128</v>
      </c>
      <c r="B20" s="493" t="s">
        <v>172</v>
      </c>
      <c r="C20" s="131" t="s">
        <v>30</v>
      </c>
      <c r="D20" s="218">
        <f t="shared" si="5"/>
        <v>6</v>
      </c>
      <c r="E20" s="124">
        <f t="shared" si="6"/>
        <v>4</v>
      </c>
      <c r="F20" s="124">
        <f t="shared" si="7"/>
        <v>2</v>
      </c>
      <c r="G20" s="124" t="str">
        <f t="shared" si="7"/>
        <v/>
      </c>
      <c r="H20" s="219" t="str">
        <f t="shared" si="4"/>
        <v/>
      </c>
      <c r="I20" s="207"/>
      <c r="J20" s="109"/>
      <c r="K20" s="116"/>
      <c r="L20" s="117"/>
      <c r="M20" s="117"/>
      <c r="N20" s="115">
        <v>2</v>
      </c>
      <c r="O20" s="108" t="s">
        <v>14</v>
      </c>
      <c r="P20" s="109"/>
      <c r="Q20" s="116"/>
      <c r="R20" s="108"/>
      <c r="S20" s="118"/>
      <c r="T20" s="168"/>
      <c r="U20" s="132"/>
      <c r="V20" s="208"/>
      <c r="W20" s="117">
        <v>1</v>
      </c>
      <c r="X20" s="108">
        <v>2</v>
      </c>
      <c r="Y20" s="109">
        <v>2</v>
      </c>
      <c r="Z20" s="109"/>
      <c r="AA20" s="110" t="s">
        <v>12</v>
      </c>
      <c r="AB20" s="178"/>
      <c r="AC20" s="119"/>
      <c r="AD20" s="209" t="s">
        <v>71</v>
      </c>
      <c r="AE20" s="4"/>
    </row>
    <row r="21" spans="1:32" s="38" customFormat="1" ht="25.5" x14ac:dyDescent="0.2">
      <c r="A21" s="206" t="s">
        <v>134</v>
      </c>
      <c r="B21" s="206"/>
      <c r="C21" s="131"/>
      <c r="D21" s="218">
        <f t="shared" si="5"/>
        <v>2</v>
      </c>
      <c r="E21" s="124">
        <f t="shared" si="6"/>
        <v>2</v>
      </c>
      <c r="F21" s="124" t="str">
        <f t="shared" si="7"/>
        <v/>
      </c>
      <c r="G21" s="124" t="str">
        <f t="shared" si="7"/>
        <v/>
      </c>
      <c r="H21" s="219" t="str">
        <f t="shared" si="4"/>
        <v/>
      </c>
      <c r="I21" s="256"/>
      <c r="J21" s="124"/>
      <c r="K21" s="125"/>
      <c r="L21" s="257"/>
      <c r="M21" s="257"/>
      <c r="N21" s="122"/>
      <c r="O21" s="123"/>
      <c r="P21" s="124"/>
      <c r="Q21" s="125"/>
      <c r="R21" s="123"/>
      <c r="S21" s="126"/>
      <c r="T21" s="167"/>
      <c r="U21" s="127"/>
      <c r="V21" s="258"/>
      <c r="W21" s="257"/>
      <c r="X21" s="123">
        <v>2</v>
      </c>
      <c r="Y21" s="124"/>
      <c r="Z21" s="124"/>
      <c r="AA21" s="129"/>
      <c r="AB21" s="246"/>
      <c r="AC21" s="247"/>
      <c r="AD21" s="209" t="s">
        <v>71</v>
      </c>
      <c r="AE21" s="4"/>
    </row>
    <row r="22" spans="1:32" s="38" customFormat="1" ht="13.5" thickBot="1" x14ac:dyDescent="0.25">
      <c r="A22" s="210" t="s">
        <v>76</v>
      </c>
      <c r="B22" s="210"/>
      <c r="C22" s="248" t="s">
        <v>30</v>
      </c>
      <c r="D22" s="186">
        <f>IF(SUM(E22,F22,G22) &lt;&gt; 0,SUM(E22,F22,G22),"")</f>
        <v>6</v>
      </c>
      <c r="E22" s="187">
        <f>IF(SUM(I22,N22,X22) &lt;&gt; 0,SUM(I22,N22,X22),"")</f>
        <v>4</v>
      </c>
      <c r="F22" s="187" t="str">
        <f t="shared" si="7"/>
        <v/>
      </c>
      <c r="G22" s="187">
        <f t="shared" si="7"/>
        <v>2</v>
      </c>
      <c r="H22" s="249" t="str">
        <f t="shared" si="4"/>
        <v/>
      </c>
      <c r="I22" s="211">
        <v>2</v>
      </c>
      <c r="J22" s="187"/>
      <c r="K22" s="212"/>
      <c r="L22" s="213"/>
      <c r="M22" s="213">
        <v>1</v>
      </c>
      <c r="N22" s="250">
        <v>2</v>
      </c>
      <c r="O22" s="251"/>
      <c r="P22" s="187"/>
      <c r="Q22" s="212">
        <v>2</v>
      </c>
      <c r="R22" s="251"/>
      <c r="S22" s="252" t="s">
        <v>12</v>
      </c>
      <c r="T22" s="253"/>
      <c r="U22" s="254"/>
      <c r="V22" s="214"/>
      <c r="W22" s="213"/>
      <c r="X22" s="251"/>
      <c r="Y22" s="187"/>
      <c r="Z22" s="187"/>
      <c r="AA22" s="255"/>
      <c r="AB22" s="215"/>
      <c r="AC22" s="144"/>
      <c r="AD22" s="138" t="s">
        <v>52</v>
      </c>
      <c r="AE22" s="4"/>
    </row>
    <row r="23" spans="1:32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2" customFormat="1" ht="12.75" x14ac:dyDescent="0.2">
      <c r="A24" s="27" t="s">
        <v>25</v>
      </c>
      <c r="B24" s="4"/>
      <c r="C24" s="4"/>
      <c r="D24" s="4"/>
      <c r="E24" s="26" t="s">
        <v>89</v>
      </c>
      <c r="F24" s="26"/>
      <c r="G24" s="26"/>
      <c r="H24" s="4"/>
      <c r="I24" s="4"/>
      <c r="J24" s="4"/>
      <c r="K24" s="4"/>
      <c r="L24" s="4"/>
      <c r="M24" s="4"/>
      <c r="N24" s="4"/>
      <c r="O24" s="4"/>
      <c r="P24" s="4"/>
      <c r="Q24" s="4"/>
      <c r="R24" s="27" t="s">
        <v>90</v>
      </c>
      <c r="S24" s="27"/>
      <c r="T24" s="27"/>
      <c r="U24" s="27"/>
      <c r="V24" s="27"/>
      <c r="W24" s="27"/>
      <c r="X24" s="4"/>
      <c r="Y24" s="4"/>
      <c r="Z24" s="4" t="s">
        <v>91</v>
      </c>
      <c r="AA24" s="4"/>
      <c r="AB24" s="4"/>
      <c r="AC24" s="4"/>
      <c r="AD24" s="4"/>
      <c r="AE24" s="4"/>
      <c r="AF24" s="2"/>
    </row>
  </sheetData>
  <mergeCells count="10">
    <mergeCell ref="AD7:AD8"/>
    <mergeCell ref="X1:AB1"/>
    <mergeCell ref="A4:B4"/>
    <mergeCell ref="A7:A8"/>
    <mergeCell ref="C7:C8"/>
    <mergeCell ref="I7:K7"/>
    <mergeCell ref="L7:U7"/>
    <mergeCell ref="V7:AC7"/>
    <mergeCell ref="D7:H7"/>
    <mergeCell ref="B7:B8"/>
  </mergeCells>
  <hyperlinks>
    <hyperlink ref="B10" r:id="rId1"/>
    <hyperlink ref="B11" r:id="rId2"/>
    <hyperlink ref="B13" r:id="rId3"/>
    <hyperlink ref="B14" r:id="rId4"/>
    <hyperlink ref="B19" r:id="rId5"/>
  </hyperlinks>
  <pageMargins left="0.7" right="0.7" top="0.75" bottom="0.75" header="0.3" footer="0.3"/>
  <pageSetup paperSize="9" scale="81" orientation="landscape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zoomScale="80" zoomScaleNormal="80" workbookViewId="0">
      <selection activeCell="Y14" sqref="Y14"/>
    </sheetView>
  </sheetViews>
  <sheetFormatPr defaultRowHeight="12" x14ac:dyDescent="0.2"/>
  <cols>
    <col min="1" max="1" width="34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42578125" style="1" customWidth="1"/>
    <col min="18" max="18" width="6.28515625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153</v>
      </c>
      <c r="AC6" s="26"/>
      <c r="AD6" s="26"/>
    </row>
    <row r="7" spans="1:30" customFormat="1" ht="50.25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E25" si="0">IF(SUM(I9,O9,X9) &lt;&gt; 0,SUM(I9,O9,X9),"")</f>
        <v/>
      </c>
      <c r="F9" s="37">
        <f t="shared" ref="F9:F25" si="1">IF(SUM(J9,P9,Y9) &lt;&gt; 0,SUM(J9,P9,Y9),"")</f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59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1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80</v>
      </c>
      <c r="AD10" s="4"/>
    </row>
    <row r="11" spans="1:30" s="38" customFormat="1" ht="12.75" x14ac:dyDescent="0.2">
      <c r="A11" s="48" t="s">
        <v>96</v>
      </c>
      <c r="B11" s="15" t="s">
        <v>30</v>
      </c>
      <c r="C11" s="6">
        <f t="shared" ref="C11:C12" si="2">IF(SUM(D11,E11,F11,G11) &lt;&gt; 0,SUM(D11,E11,F11,G11),"")</f>
        <v>10</v>
      </c>
      <c r="D11" s="7">
        <f t="shared" ref="D11:D12" si="3">IF(SUM(H11,M11,W11) &lt;&gt; 0,SUM(H11,M11,W11),"")</f>
        <v>6</v>
      </c>
      <c r="E11" s="7">
        <f t="shared" ref="E11:E12" si="4">IF(SUM(I11,O11,X11) &lt;&gt; 0,SUM(I11,O11,X11),"")</f>
        <v>2</v>
      </c>
      <c r="F11" s="7">
        <f t="shared" ref="F11:F12" si="5">IF(SUM(J11,P11,Y11) &lt;&gt; 0,SUM(J11,P11,Y11),"")</f>
        <v>2</v>
      </c>
      <c r="G11" s="7" t="str">
        <f t="shared" ref="G11:G12" si="6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2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97</v>
      </c>
      <c r="AD11" s="221"/>
    </row>
    <row r="12" spans="1:30" s="38" customFormat="1" ht="12.75" x14ac:dyDescent="0.2">
      <c r="A12" s="48" t="s">
        <v>110</v>
      </c>
      <c r="B12" s="15" t="s">
        <v>31</v>
      </c>
      <c r="C12" s="6">
        <f t="shared" si="2"/>
        <v>6</v>
      </c>
      <c r="D12" s="7">
        <f t="shared" si="3"/>
        <v>4</v>
      </c>
      <c r="E12" s="7" t="str">
        <f t="shared" si="4"/>
        <v/>
      </c>
      <c r="F12" s="7">
        <f t="shared" si="5"/>
        <v>2</v>
      </c>
      <c r="G12" s="7" t="str">
        <f t="shared" si="6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2"/>
      <c r="T12" s="54"/>
      <c r="U12" s="87"/>
      <c r="V12" s="39">
        <v>1</v>
      </c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92</v>
      </c>
      <c r="AD12" s="221"/>
    </row>
    <row r="13" spans="1:30" s="38" customFormat="1" ht="12.75" x14ac:dyDescent="0.2">
      <c r="A13" s="48" t="s">
        <v>64</v>
      </c>
      <c r="B13" s="15" t="s">
        <v>31</v>
      </c>
      <c r="C13" s="6">
        <f t="shared" ref="C13:C24" si="7">IF(SUM(D13,E13,F13,G13) &lt;&gt; 0,SUM(D13,E13,F13,G13),"")</f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1"/>
        <v>2</v>
      </c>
      <c r="G13" s="7" t="str">
        <f t="shared" ref="G13:G24" si="8">IF(SUM(S13,AA13) &lt;&gt; 0,SUM(S13,AA13),"")</f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2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7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1"/>
        <v>4</v>
      </c>
      <c r="G14" s="7" t="str">
        <f t="shared" si="8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1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62</v>
      </c>
      <c r="AD14" s="4"/>
    </row>
    <row r="15" spans="1:30" s="38" customFormat="1" ht="12.75" x14ac:dyDescent="0.2">
      <c r="A15" s="48" t="s">
        <v>131</v>
      </c>
      <c r="B15" s="15" t="s">
        <v>31</v>
      </c>
      <c r="C15" s="6">
        <f t="shared" ref="C15" si="9">IF(SUM(D15,E15,F15,G15) &lt;&gt; 0,SUM(D15,E15,F15,G15),"")</f>
        <v>4</v>
      </c>
      <c r="D15" s="7">
        <f>IF(SUM(H15,M15,W15) &lt;&gt; 0,SUM(H15,M15,W15),"")</f>
        <v>2</v>
      </c>
      <c r="E15" s="7" t="str">
        <f t="shared" ref="E15" si="10">IF(SUM(I15,O15,X15) &lt;&gt; 0,SUM(I15,O15,X15),"")</f>
        <v/>
      </c>
      <c r="F15" s="7">
        <f t="shared" ref="F15" si="11">IF(SUM(J15,P15,Y15) &lt;&gt; 0,SUM(J15,P15,Y15),"")</f>
        <v>2</v>
      </c>
      <c r="G15" s="7" t="str">
        <f t="shared" ref="G15" si="12">IF(SUM(S15,AA15) &lt;&gt; 0,SUM(S15,AA15),"")</f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2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221"/>
    </row>
    <row r="16" spans="1:30" s="38" customFormat="1" ht="25.5" x14ac:dyDescent="0.2">
      <c r="A16" s="48" t="s">
        <v>82</v>
      </c>
      <c r="B16" s="5" t="s">
        <v>29</v>
      </c>
      <c r="C16" s="6">
        <f t="shared" si="7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1"/>
        <v/>
      </c>
      <c r="G16" s="7">
        <f t="shared" si="8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2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73</v>
      </c>
      <c r="AD16" s="4"/>
    </row>
    <row r="17" spans="1:32" s="38" customFormat="1" ht="25.5" x14ac:dyDescent="0.2">
      <c r="A17" s="48" t="s">
        <v>53</v>
      </c>
      <c r="B17" s="15" t="s">
        <v>105</v>
      </c>
      <c r="C17" s="6">
        <f t="shared" si="7"/>
        <v>8</v>
      </c>
      <c r="D17" s="7">
        <f t="shared" ref="D17:D25" si="13">IF(SUM(H17,M17,W17) &lt;&gt; 0,SUM(H17,M17,W17),"")</f>
        <v>6</v>
      </c>
      <c r="E17" s="7">
        <f t="shared" si="0"/>
        <v>2</v>
      </c>
      <c r="F17" s="7" t="str">
        <f t="shared" si="1"/>
        <v/>
      </c>
      <c r="G17" s="7" t="str">
        <f t="shared" si="8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1"/>
      <c r="T17" s="21"/>
      <c r="U17" s="87"/>
      <c r="V17" s="39"/>
      <c r="W17" s="18">
        <v>4</v>
      </c>
      <c r="X17" s="16">
        <v>2</v>
      </c>
      <c r="Y17" s="16"/>
      <c r="Z17" s="22" t="s">
        <v>12</v>
      </c>
      <c r="AA17" s="175"/>
      <c r="AB17" s="23"/>
      <c r="AC17" s="13" t="s">
        <v>71</v>
      </c>
      <c r="AD17" s="4"/>
    </row>
    <row r="18" spans="1:32" s="38" customFormat="1" ht="12.75" x14ac:dyDescent="0.2">
      <c r="A18" s="48" t="s">
        <v>47</v>
      </c>
      <c r="B18" s="15" t="s">
        <v>75</v>
      </c>
      <c r="C18" s="6">
        <f t="shared" si="7"/>
        <v>10</v>
      </c>
      <c r="D18" s="7">
        <f>IF(SUM(H18,M18,W18) &lt;&gt; 0,SUM(H18,M18,W18),"")</f>
        <v>6</v>
      </c>
      <c r="E18" s="7">
        <f t="shared" si="0"/>
        <v>2</v>
      </c>
      <c r="F18" s="7" t="str">
        <f t="shared" si="1"/>
        <v/>
      </c>
      <c r="G18" s="7">
        <f t="shared" si="8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1"/>
      <c r="T18" s="21"/>
      <c r="U18" s="87"/>
      <c r="V18" s="39">
        <v>1</v>
      </c>
      <c r="W18" s="18">
        <v>4</v>
      </c>
      <c r="X18" s="16">
        <v>2</v>
      </c>
      <c r="Y18" s="16"/>
      <c r="Z18" s="22"/>
      <c r="AA18" s="19">
        <v>2</v>
      </c>
      <c r="AB18" s="23" t="s">
        <v>13</v>
      </c>
      <c r="AC18" s="51" t="s">
        <v>71</v>
      </c>
      <c r="AD18" s="4"/>
    </row>
    <row r="19" spans="1:32" s="38" customFormat="1" ht="12.75" x14ac:dyDescent="0.2">
      <c r="A19" s="48" t="s">
        <v>50</v>
      </c>
      <c r="B19" s="15" t="s">
        <v>31</v>
      </c>
      <c r="C19" s="6">
        <f t="shared" si="7"/>
        <v>6</v>
      </c>
      <c r="D19" s="7">
        <f t="shared" si="13"/>
        <v>4</v>
      </c>
      <c r="E19" s="7">
        <f t="shared" si="0"/>
        <v>2</v>
      </c>
      <c r="F19" s="7" t="str">
        <f t="shared" si="1"/>
        <v/>
      </c>
      <c r="G19" s="7" t="str">
        <f t="shared" si="8"/>
        <v/>
      </c>
      <c r="H19" s="8"/>
      <c r="I19" s="7"/>
      <c r="J19" s="10"/>
      <c r="K19" s="86"/>
      <c r="L19" s="39"/>
      <c r="M19" s="17">
        <v>2</v>
      </c>
      <c r="N19" s="18" t="s">
        <v>14</v>
      </c>
      <c r="O19" s="16"/>
      <c r="P19" s="19"/>
      <c r="Q19" s="18"/>
      <c r="R19" s="20"/>
      <c r="S19" s="181"/>
      <c r="T19" s="21"/>
      <c r="U19" s="87"/>
      <c r="V19" s="39">
        <v>1</v>
      </c>
      <c r="W19" s="18">
        <v>2</v>
      </c>
      <c r="X19" s="16">
        <v>2</v>
      </c>
      <c r="Y19" s="16"/>
      <c r="Z19" s="22" t="s">
        <v>12</v>
      </c>
      <c r="AA19" s="19"/>
      <c r="AB19" s="23"/>
      <c r="AC19" s="51" t="s">
        <v>71</v>
      </c>
      <c r="AD19" s="4"/>
    </row>
    <row r="20" spans="1:32" s="38" customFormat="1" ht="25.5" x14ac:dyDescent="0.2">
      <c r="A20" s="48" t="s">
        <v>49</v>
      </c>
      <c r="B20" s="15" t="s">
        <v>75</v>
      </c>
      <c r="C20" s="6">
        <f t="shared" ref="C20:C21" si="14">IF(SUM(D20,E20,F20,G20) &lt;&gt; 0,SUM(D20,E20,F20,G20),"")</f>
        <v>12</v>
      </c>
      <c r="D20" s="7">
        <f t="shared" ref="D20:D21" si="15">IF(SUM(H20,M20,W20) &lt;&gt; 0,SUM(H20,M20,W20),"")</f>
        <v>4</v>
      </c>
      <c r="E20" s="7">
        <f t="shared" ref="E20:E21" si="16">IF(SUM(I20,O20,X20) &lt;&gt; 0,SUM(I20,O20,X20),"")</f>
        <v>6</v>
      </c>
      <c r="F20" s="7" t="str">
        <f t="shared" ref="F20:F21" si="17">IF(SUM(J20,P20,Y20) &lt;&gt; 0,SUM(J20,P20,Y20),"")</f>
        <v/>
      </c>
      <c r="G20" s="7">
        <f t="shared" ref="G20:G21" si="18">IF(SUM(S20,AA20) &lt;&gt; 0,SUM(S20,AA20),"")</f>
        <v>2</v>
      </c>
      <c r="H20" s="8"/>
      <c r="I20" s="7"/>
      <c r="J20" s="10"/>
      <c r="K20" s="86"/>
      <c r="L20" s="39"/>
      <c r="M20" s="17">
        <v>2</v>
      </c>
      <c r="N20" s="18"/>
      <c r="O20" s="16">
        <v>4</v>
      </c>
      <c r="P20" s="19"/>
      <c r="Q20" s="18"/>
      <c r="R20" s="20" t="s">
        <v>33</v>
      </c>
      <c r="S20" s="181"/>
      <c r="T20" s="21"/>
      <c r="U20" s="87"/>
      <c r="V20" s="39">
        <v>1</v>
      </c>
      <c r="W20" s="18">
        <v>2</v>
      </c>
      <c r="X20" s="16">
        <v>2</v>
      </c>
      <c r="Y20" s="16"/>
      <c r="Z20" s="22"/>
      <c r="AA20" s="19">
        <v>2</v>
      </c>
      <c r="AB20" s="23" t="s">
        <v>13</v>
      </c>
      <c r="AC20" s="51" t="s">
        <v>71</v>
      </c>
      <c r="AD20" s="221"/>
    </row>
    <row r="21" spans="1:32" s="38" customFormat="1" ht="12.75" x14ac:dyDescent="0.2">
      <c r="A21" s="48" t="s">
        <v>149</v>
      </c>
      <c r="B21" s="15"/>
      <c r="C21" s="6">
        <f t="shared" si="14"/>
        <v>2</v>
      </c>
      <c r="D21" s="7">
        <f t="shared" si="15"/>
        <v>2</v>
      </c>
      <c r="E21" s="7" t="str">
        <f t="shared" si="16"/>
        <v/>
      </c>
      <c r="F21" s="7" t="str">
        <f t="shared" si="17"/>
        <v/>
      </c>
      <c r="G21" s="7" t="str">
        <f t="shared" si="18"/>
        <v/>
      </c>
      <c r="H21" s="8"/>
      <c r="I21" s="7"/>
      <c r="J21" s="10"/>
      <c r="K21" s="86"/>
      <c r="L21" s="39"/>
      <c r="M21" s="17"/>
      <c r="N21" s="18"/>
      <c r="O21" s="16"/>
      <c r="P21" s="19"/>
      <c r="Q21" s="18"/>
      <c r="R21" s="20"/>
      <c r="S21" s="181"/>
      <c r="T21" s="21"/>
      <c r="U21" s="87"/>
      <c r="V21" s="39"/>
      <c r="W21" s="18">
        <v>2</v>
      </c>
      <c r="X21" s="16"/>
      <c r="Y21" s="16"/>
      <c r="Z21" s="22"/>
      <c r="AA21" s="19"/>
      <c r="AB21" s="23"/>
      <c r="AC21" s="13" t="s">
        <v>37</v>
      </c>
      <c r="AD21" s="221"/>
    </row>
    <row r="22" spans="1:32" s="38" customFormat="1" ht="25.5" x14ac:dyDescent="0.2">
      <c r="A22" s="48" t="s">
        <v>150</v>
      </c>
      <c r="B22" s="15"/>
      <c r="C22" s="6">
        <f t="shared" si="7"/>
        <v>2</v>
      </c>
      <c r="D22" s="7">
        <f t="shared" si="13"/>
        <v>2</v>
      </c>
      <c r="E22" s="7" t="str">
        <f t="shared" si="0"/>
        <v/>
      </c>
      <c r="F22" s="7" t="str">
        <f t="shared" si="1"/>
        <v/>
      </c>
      <c r="G22" s="7" t="str">
        <f t="shared" si="8"/>
        <v/>
      </c>
      <c r="H22" s="8"/>
      <c r="I22" s="7"/>
      <c r="J22" s="10"/>
      <c r="K22" s="86"/>
      <c r="L22" s="39"/>
      <c r="M22" s="17"/>
      <c r="N22" s="18"/>
      <c r="O22" s="16"/>
      <c r="P22" s="19"/>
      <c r="Q22" s="18"/>
      <c r="R22" s="22"/>
      <c r="S22" s="19"/>
      <c r="T22" s="23"/>
      <c r="U22" s="96"/>
      <c r="V22" s="39"/>
      <c r="W22" s="18">
        <v>2</v>
      </c>
      <c r="X22" s="16"/>
      <c r="Y22" s="16"/>
      <c r="Z22" s="22"/>
      <c r="AA22" s="19"/>
      <c r="AB22" s="23"/>
      <c r="AC22" s="13" t="s">
        <v>58</v>
      </c>
      <c r="AD22" s="4"/>
    </row>
    <row r="23" spans="1:32" s="38" customFormat="1" ht="25.5" x14ac:dyDescent="0.2">
      <c r="A23" s="48" t="s">
        <v>135</v>
      </c>
      <c r="B23" s="15" t="s">
        <v>54</v>
      </c>
      <c r="C23" s="6">
        <f t="shared" si="7"/>
        <v>8</v>
      </c>
      <c r="D23" s="7">
        <f>IF(SUM(H23,M23,W23) &lt;&gt; 0,SUM(H23,M23,W23),"")</f>
        <v>4</v>
      </c>
      <c r="E23" s="7">
        <f t="shared" si="0"/>
        <v>2</v>
      </c>
      <c r="F23" s="7">
        <f t="shared" si="1"/>
        <v>2</v>
      </c>
      <c r="G23" s="7" t="str">
        <f t="shared" si="8"/>
        <v/>
      </c>
      <c r="H23" s="17"/>
      <c r="I23" s="16"/>
      <c r="J23" s="19"/>
      <c r="K23" s="92"/>
      <c r="L23" s="75"/>
      <c r="M23" s="17">
        <v>2</v>
      </c>
      <c r="N23" s="18" t="s">
        <v>14</v>
      </c>
      <c r="O23" s="16"/>
      <c r="P23" s="19"/>
      <c r="Q23" s="18"/>
      <c r="R23" s="22"/>
      <c r="S23" s="175"/>
      <c r="T23" s="23"/>
      <c r="U23" s="97"/>
      <c r="V23" s="75">
        <v>1</v>
      </c>
      <c r="W23" s="68">
        <v>2</v>
      </c>
      <c r="X23" s="69">
        <v>2</v>
      </c>
      <c r="Y23" s="69">
        <v>2</v>
      </c>
      <c r="Z23" s="70" t="s">
        <v>33</v>
      </c>
      <c r="AA23" s="183"/>
      <c r="AB23" s="71"/>
      <c r="AC23" s="13" t="s">
        <v>37</v>
      </c>
      <c r="AD23" s="4"/>
    </row>
    <row r="24" spans="1:32" s="38" customFormat="1" ht="25.5" x14ac:dyDescent="0.2">
      <c r="A24" s="103" t="s">
        <v>151</v>
      </c>
      <c r="B24" s="15"/>
      <c r="C24" s="6">
        <f t="shared" si="7"/>
        <v>2</v>
      </c>
      <c r="D24" s="7">
        <f>IF(SUM(H24,M24,W24) &lt;&gt; 0,SUM(H24,M24,W24),"")</f>
        <v>2</v>
      </c>
      <c r="E24" s="7" t="str">
        <f t="shared" si="0"/>
        <v/>
      </c>
      <c r="F24" s="7" t="str">
        <f t="shared" si="1"/>
        <v/>
      </c>
      <c r="G24" s="7" t="str">
        <f t="shared" si="8"/>
        <v/>
      </c>
      <c r="H24" s="65"/>
      <c r="I24" s="64"/>
      <c r="J24" s="66"/>
      <c r="K24" s="93"/>
      <c r="L24" s="67"/>
      <c r="M24" s="65"/>
      <c r="N24" s="72"/>
      <c r="O24" s="64"/>
      <c r="P24" s="66"/>
      <c r="Q24" s="72"/>
      <c r="R24" s="73"/>
      <c r="S24" s="176"/>
      <c r="T24" s="74"/>
      <c r="U24" s="98"/>
      <c r="V24" s="67"/>
      <c r="W24" s="68">
        <v>2</v>
      </c>
      <c r="X24" s="69"/>
      <c r="Y24" s="69"/>
      <c r="Z24" s="70"/>
      <c r="AA24" s="183"/>
      <c r="AB24" s="71"/>
      <c r="AC24" s="13" t="s">
        <v>37</v>
      </c>
      <c r="AD24" s="4"/>
    </row>
    <row r="25" spans="1:32" s="38" customFormat="1" ht="26.25" thickBot="1" x14ac:dyDescent="0.25">
      <c r="A25" s="102" t="s">
        <v>136</v>
      </c>
      <c r="B25" s="82" t="s">
        <v>137</v>
      </c>
      <c r="C25" s="40" t="str">
        <f t="shared" ref="C25" si="19">IF(SUM(D25,E25,F25) &lt;&gt; 0,SUM(D25,E25,F25),"")</f>
        <v/>
      </c>
      <c r="D25" s="41" t="str">
        <f t="shared" si="13"/>
        <v/>
      </c>
      <c r="E25" s="41" t="str">
        <f t="shared" si="0"/>
        <v/>
      </c>
      <c r="F25" s="41" t="str">
        <f t="shared" si="1"/>
        <v/>
      </c>
      <c r="G25" s="164"/>
      <c r="H25" s="42"/>
      <c r="I25" s="41"/>
      <c r="J25" s="43"/>
      <c r="K25" s="94"/>
      <c r="L25" s="44"/>
      <c r="M25" s="42"/>
      <c r="N25" s="45"/>
      <c r="O25" s="41"/>
      <c r="P25" s="43"/>
      <c r="Q25" s="45"/>
      <c r="R25" s="46"/>
      <c r="S25" s="173"/>
      <c r="T25" s="47"/>
      <c r="U25" s="99"/>
      <c r="V25" s="44"/>
      <c r="W25" s="45"/>
      <c r="X25" s="41"/>
      <c r="Y25" s="41"/>
      <c r="Z25" s="46" t="s">
        <v>33</v>
      </c>
      <c r="AA25" s="173"/>
      <c r="AB25" s="49"/>
      <c r="AC25" s="24" t="s">
        <v>37</v>
      </c>
      <c r="AD25" s="4"/>
    </row>
    <row r="26" spans="1:32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2" customFormat="1" ht="12.75" x14ac:dyDescent="0.2">
      <c r="A27" s="27" t="s">
        <v>25</v>
      </c>
      <c r="B27" s="4"/>
      <c r="C27" s="4"/>
      <c r="D27" s="4"/>
      <c r="E27" s="26" t="s">
        <v>89</v>
      </c>
      <c r="F27" s="26"/>
      <c r="G27" s="26"/>
      <c r="H27" s="4"/>
      <c r="I27" s="4"/>
      <c r="J27" s="4"/>
      <c r="K27" s="4"/>
      <c r="L27" s="4"/>
      <c r="M27" s="4"/>
      <c r="N27" s="4"/>
      <c r="O27" s="4"/>
      <c r="P27" s="4"/>
      <c r="Q27" s="4"/>
      <c r="R27" s="27" t="s">
        <v>90</v>
      </c>
      <c r="S27" s="27"/>
      <c r="T27" s="27"/>
      <c r="U27" s="27"/>
      <c r="V27" s="27"/>
      <c r="W27" s="27"/>
      <c r="X27" s="4"/>
      <c r="Y27" s="4"/>
      <c r="Z27" s="4" t="s">
        <v>91</v>
      </c>
      <c r="AA27" s="4"/>
      <c r="AB27" s="4"/>
      <c r="AC27" s="4"/>
      <c r="AD27" s="4"/>
      <c r="AE27" s="4"/>
      <c r="AF27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view="pageBreakPreview" zoomScale="80" zoomScaleNormal="100" zoomScaleSheetLayoutView="80" workbookViewId="0">
      <selection activeCell="G17" sqref="G17"/>
    </sheetView>
  </sheetViews>
  <sheetFormatPr defaultRowHeight="12" x14ac:dyDescent="0.2"/>
  <cols>
    <col min="1" max="1" width="30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44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153</v>
      </c>
      <c r="AC6" s="26"/>
      <c r="AD6" s="26"/>
    </row>
    <row r="7" spans="1:30" customFormat="1" ht="50.25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12.75" x14ac:dyDescent="0.2">
      <c r="A9" s="57" t="s">
        <v>39</v>
      </c>
      <c r="B9" s="5" t="s">
        <v>29</v>
      </c>
      <c r="C9" s="6">
        <f>IF(SUM(D9,E9,F9,G9) &lt;&gt; 0,SUM(D9,E9,F9,G9),"")</f>
        <v>8</v>
      </c>
      <c r="D9" s="37">
        <f>IF(SUM(H9,M9,W9) &lt;&gt; 0,SUM(H9,M9,W9),"")</f>
        <v>4</v>
      </c>
      <c r="E9" s="37" t="str">
        <f t="shared" ref="E9:F20" si="0">IF(SUM(I9,O9,X9) &lt;&gt; 0,SUM(I9,O9,X9),"")</f>
        <v/>
      </c>
      <c r="F9" s="37">
        <f t="shared" si="0"/>
        <v>4</v>
      </c>
      <c r="G9" s="7" t="str">
        <f>IF(SUM(S9,AA9) &lt;&gt; 0,SUM(S9,AA9),"")</f>
        <v/>
      </c>
      <c r="H9" s="58"/>
      <c r="I9" s="59"/>
      <c r="J9" s="60"/>
      <c r="K9" s="78"/>
      <c r="L9" s="78">
        <v>1</v>
      </c>
      <c r="M9" s="61">
        <v>4</v>
      </c>
      <c r="N9" s="62"/>
      <c r="O9" s="59"/>
      <c r="P9" s="60">
        <v>4</v>
      </c>
      <c r="Q9" s="62"/>
      <c r="R9" s="76" t="s">
        <v>33</v>
      </c>
      <c r="S9" s="60"/>
      <c r="T9" s="63"/>
      <c r="U9" s="95"/>
      <c r="V9" s="39"/>
      <c r="W9" s="62"/>
      <c r="X9" s="59"/>
      <c r="Y9" s="59"/>
      <c r="Z9" s="59"/>
      <c r="AA9" s="60"/>
      <c r="AB9" s="63"/>
      <c r="AC9" s="55" t="s">
        <v>40</v>
      </c>
      <c r="AD9" s="4"/>
    </row>
    <row r="10" spans="1:30" s="38" customFormat="1" ht="12.75" x14ac:dyDescent="0.2">
      <c r="A10" s="48" t="s">
        <v>10</v>
      </c>
      <c r="B10" s="15" t="s">
        <v>59</v>
      </c>
      <c r="C10" s="6">
        <f>IF(SUM(D10,E10,F10,G10) &lt;&gt; 0,SUM(D10,E10,F10,G10),"")</f>
        <v>8</v>
      </c>
      <c r="D10" s="7" t="str">
        <f>IF(SUM(H10,M10,W10) &lt;&gt; 0,SUM(H10,M10,W10),"")</f>
        <v/>
      </c>
      <c r="E10" s="7" t="str">
        <f>IF(SUM(I10,O10,X10) &lt;&gt; 0,SUM(I10,O10,X10),"")</f>
        <v/>
      </c>
      <c r="F10" s="7">
        <f>IF(SUM(J10,P10,Y10) &lt;&gt; 0,SUM(J10,P10,Y10),"")</f>
        <v>6</v>
      </c>
      <c r="G10" s="7">
        <f>IF(SUM(S10,AA10) &lt;&gt; 0,SUM(S10,AA10),"")</f>
        <v>2</v>
      </c>
      <c r="H10" s="8"/>
      <c r="I10" s="7"/>
      <c r="J10" s="10"/>
      <c r="K10" s="86"/>
      <c r="L10" s="39">
        <v>3</v>
      </c>
      <c r="M10" s="17"/>
      <c r="N10" s="18"/>
      <c r="O10" s="16"/>
      <c r="P10" s="19">
        <v>6</v>
      </c>
      <c r="Q10" s="18"/>
      <c r="R10" s="20"/>
      <c r="S10" s="181">
        <v>2</v>
      </c>
      <c r="T10" s="21" t="s">
        <v>13</v>
      </c>
      <c r="U10" s="87"/>
      <c r="V10" s="39"/>
      <c r="W10" s="18"/>
      <c r="X10" s="16"/>
      <c r="Y10" s="16"/>
      <c r="Z10" s="22"/>
      <c r="AA10" s="175"/>
      <c r="AB10" s="23"/>
      <c r="AC10" s="13" t="s">
        <v>80</v>
      </c>
      <c r="AD10" s="4"/>
    </row>
    <row r="11" spans="1:30" s="38" customFormat="1" ht="12.75" x14ac:dyDescent="0.2">
      <c r="A11" s="48" t="s">
        <v>96</v>
      </c>
      <c r="B11" s="15" t="s">
        <v>30</v>
      </c>
      <c r="C11" s="6">
        <f t="shared" ref="C11:C20" si="1">IF(SUM(D11,E11,F11,G11) &lt;&gt; 0,SUM(D11,E11,F11,G11),"")</f>
        <v>10</v>
      </c>
      <c r="D11" s="7">
        <f t="shared" ref="D11:D12" si="2">IF(SUM(H11,M11,W11) &lt;&gt; 0,SUM(H11,M11,W11),"")</f>
        <v>6</v>
      </c>
      <c r="E11" s="7">
        <f t="shared" ref="E11:F12" si="3">IF(SUM(I11,O11,X11) &lt;&gt; 0,SUM(I11,O11,X11),"")</f>
        <v>2</v>
      </c>
      <c r="F11" s="7">
        <f t="shared" si="3"/>
        <v>2</v>
      </c>
      <c r="G11" s="7" t="str">
        <f t="shared" ref="G11:G20" si="4">IF(SUM(S11,AA11) &lt;&gt; 0,SUM(S11,AA11),"")</f>
        <v/>
      </c>
      <c r="H11" s="8"/>
      <c r="I11" s="7"/>
      <c r="J11" s="10"/>
      <c r="K11" s="86"/>
      <c r="L11" s="39"/>
      <c r="M11" s="8">
        <v>2</v>
      </c>
      <c r="N11" s="9" t="s">
        <v>14</v>
      </c>
      <c r="O11" s="7"/>
      <c r="P11" s="10"/>
      <c r="Q11" s="9"/>
      <c r="R11" s="53"/>
      <c r="S11" s="182"/>
      <c r="T11" s="54"/>
      <c r="U11" s="87"/>
      <c r="V11" s="39">
        <v>1</v>
      </c>
      <c r="W11" s="9">
        <v>4</v>
      </c>
      <c r="X11" s="7">
        <v>2</v>
      </c>
      <c r="Y11" s="7">
        <v>2</v>
      </c>
      <c r="Z11" s="11" t="s">
        <v>12</v>
      </c>
      <c r="AA11" s="174"/>
      <c r="AB11" s="12"/>
      <c r="AC11" s="51" t="s">
        <v>97</v>
      </c>
      <c r="AD11" s="4"/>
    </row>
    <row r="12" spans="1:30" s="38" customFormat="1" ht="12.75" x14ac:dyDescent="0.2">
      <c r="A12" s="48" t="s">
        <v>110</v>
      </c>
      <c r="B12" s="15" t="s">
        <v>31</v>
      </c>
      <c r="C12" s="6">
        <f t="shared" si="1"/>
        <v>6</v>
      </c>
      <c r="D12" s="7">
        <f t="shared" si="2"/>
        <v>4</v>
      </c>
      <c r="E12" s="7" t="str">
        <f t="shared" si="3"/>
        <v/>
      </c>
      <c r="F12" s="7">
        <f t="shared" si="3"/>
        <v>2</v>
      </c>
      <c r="G12" s="7" t="str">
        <f t="shared" si="4"/>
        <v/>
      </c>
      <c r="H12" s="8"/>
      <c r="I12" s="7"/>
      <c r="J12" s="10"/>
      <c r="K12" s="86"/>
      <c r="L12" s="39"/>
      <c r="M12" s="8">
        <v>2</v>
      </c>
      <c r="N12" s="9" t="s">
        <v>14</v>
      </c>
      <c r="O12" s="7"/>
      <c r="P12" s="10"/>
      <c r="Q12" s="9"/>
      <c r="R12" s="53"/>
      <c r="S12" s="182"/>
      <c r="T12" s="54"/>
      <c r="U12" s="87"/>
      <c r="V12" s="39">
        <v>1</v>
      </c>
      <c r="W12" s="9">
        <v>2</v>
      </c>
      <c r="X12" s="7"/>
      <c r="Y12" s="7">
        <v>2</v>
      </c>
      <c r="Z12" s="11" t="s">
        <v>12</v>
      </c>
      <c r="AA12" s="174"/>
      <c r="AB12" s="12"/>
      <c r="AC12" s="51" t="s">
        <v>92</v>
      </c>
      <c r="AD12" s="4"/>
    </row>
    <row r="13" spans="1:30" s="38" customFormat="1" ht="12.75" x14ac:dyDescent="0.2">
      <c r="A13" s="48" t="s">
        <v>64</v>
      </c>
      <c r="B13" s="15" t="s">
        <v>31</v>
      </c>
      <c r="C13" s="6">
        <f t="shared" si="1"/>
        <v>6</v>
      </c>
      <c r="D13" s="7">
        <f>IF(SUM(H13,M13,W13) &lt;&gt; 0,SUM(H13,M13,W13),"")</f>
        <v>4</v>
      </c>
      <c r="E13" s="7" t="str">
        <f t="shared" si="0"/>
        <v/>
      </c>
      <c r="F13" s="7">
        <f t="shared" si="0"/>
        <v>2</v>
      </c>
      <c r="G13" s="7" t="str">
        <f t="shared" si="4"/>
        <v/>
      </c>
      <c r="H13" s="8"/>
      <c r="I13" s="7"/>
      <c r="J13" s="10"/>
      <c r="K13" s="86"/>
      <c r="L13" s="39"/>
      <c r="M13" s="8">
        <v>2</v>
      </c>
      <c r="N13" s="9" t="s">
        <v>14</v>
      </c>
      <c r="O13" s="7"/>
      <c r="P13" s="10"/>
      <c r="Q13" s="9"/>
      <c r="R13" s="53"/>
      <c r="S13" s="182"/>
      <c r="T13" s="54"/>
      <c r="U13" s="87"/>
      <c r="V13" s="39">
        <v>1</v>
      </c>
      <c r="W13" s="9">
        <v>2</v>
      </c>
      <c r="X13" s="7"/>
      <c r="Y13" s="7">
        <v>2</v>
      </c>
      <c r="Z13" s="11" t="s">
        <v>12</v>
      </c>
      <c r="AA13" s="174"/>
      <c r="AB13" s="12"/>
      <c r="AC13" s="51" t="s">
        <v>36</v>
      </c>
      <c r="AD13" s="4"/>
    </row>
    <row r="14" spans="1:30" s="38" customFormat="1" ht="12.75" x14ac:dyDescent="0.2">
      <c r="A14" s="14" t="s">
        <v>11</v>
      </c>
      <c r="B14" s="15" t="s">
        <v>45</v>
      </c>
      <c r="C14" s="6">
        <f t="shared" si="1"/>
        <v>8</v>
      </c>
      <c r="D14" s="7">
        <f>IF(SUM(H14,M14,W14) &lt;&gt; 0,SUM(H14,M14,W14),"")</f>
        <v>4</v>
      </c>
      <c r="E14" s="7" t="str">
        <f t="shared" si="0"/>
        <v/>
      </c>
      <c r="F14" s="7">
        <f t="shared" si="0"/>
        <v>4</v>
      </c>
      <c r="G14" s="7" t="str">
        <f t="shared" si="4"/>
        <v/>
      </c>
      <c r="H14" s="8"/>
      <c r="I14" s="7"/>
      <c r="J14" s="10"/>
      <c r="K14" s="86">
        <v>3</v>
      </c>
      <c r="L14" s="39"/>
      <c r="M14" s="17">
        <v>4</v>
      </c>
      <c r="N14" s="18"/>
      <c r="O14" s="16"/>
      <c r="P14" s="19">
        <v>4</v>
      </c>
      <c r="Q14" s="18"/>
      <c r="R14" s="20" t="s">
        <v>12</v>
      </c>
      <c r="S14" s="181"/>
      <c r="T14" s="21"/>
      <c r="U14" s="87"/>
      <c r="V14" s="39"/>
      <c r="W14" s="18"/>
      <c r="X14" s="16"/>
      <c r="Y14" s="16"/>
      <c r="Z14" s="22"/>
      <c r="AA14" s="175"/>
      <c r="AB14" s="23"/>
      <c r="AC14" s="13" t="s">
        <v>62</v>
      </c>
      <c r="AD14" s="4"/>
    </row>
    <row r="15" spans="1:30" s="38" customFormat="1" ht="12.75" x14ac:dyDescent="0.2">
      <c r="A15" s="48" t="s">
        <v>131</v>
      </c>
      <c r="B15" s="15" t="s">
        <v>31</v>
      </c>
      <c r="C15" s="6">
        <f t="shared" si="1"/>
        <v>4</v>
      </c>
      <c r="D15" s="7">
        <f>IF(SUM(H15,M15,W15) &lt;&gt; 0,SUM(H15,M15,W15),"")</f>
        <v>2</v>
      </c>
      <c r="E15" s="7" t="str">
        <f t="shared" si="0"/>
        <v/>
      </c>
      <c r="F15" s="7">
        <f t="shared" si="0"/>
        <v>2</v>
      </c>
      <c r="G15" s="7" t="str">
        <f t="shared" si="4"/>
        <v/>
      </c>
      <c r="H15" s="8"/>
      <c r="I15" s="7"/>
      <c r="J15" s="10"/>
      <c r="K15" s="86"/>
      <c r="L15" s="39">
        <v>1</v>
      </c>
      <c r="M15" s="8">
        <v>2</v>
      </c>
      <c r="N15" s="9"/>
      <c r="O15" s="7"/>
      <c r="P15" s="10">
        <v>2</v>
      </c>
      <c r="Q15" s="9"/>
      <c r="R15" s="20" t="s">
        <v>12</v>
      </c>
      <c r="S15" s="182"/>
      <c r="T15" s="54"/>
      <c r="U15" s="87"/>
      <c r="V15" s="39"/>
      <c r="W15" s="9"/>
      <c r="X15" s="7"/>
      <c r="Y15" s="7"/>
      <c r="Z15" s="11"/>
      <c r="AA15" s="174"/>
      <c r="AB15" s="12"/>
      <c r="AC15" s="51" t="s">
        <v>40</v>
      </c>
      <c r="AD15" s="4"/>
    </row>
    <row r="16" spans="1:30" s="38" customFormat="1" ht="25.5" x14ac:dyDescent="0.2">
      <c r="A16" s="48" t="s">
        <v>82</v>
      </c>
      <c r="B16" s="5" t="s">
        <v>29</v>
      </c>
      <c r="C16" s="6">
        <f t="shared" si="1"/>
        <v>6</v>
      </c>
      <c r="D16" s="7">
        <f>IF(SUM(H16,M16,W16) &lt;&gt; 0,SUM(H16,M16,W16),"")</f>
        <v>2</v>
      </c>
      <c r="E16" s="7">
        <f t="shared" si="0"/>
        <v>2</v>
      </c>
      <c r="F16" s="7" t="str">
        <f t="shared" si="0"/>
        <v/>
      </c>
      <c r="G16" s="7">
        <f t="shared" si="4"/>
        <v>2</v>
      </c>
      <c r="H16" s="8"/>
      <c r="I16" s="7"/>
      <c r="J16" s="10"/>
      <c r="K16" s="86"/>
      <c r="L16" s="39">
        <v>1</v>
      </c>
      <c r="M16" s="8">
        <v>2</v>
      </c>
      <c r="N16" s="9"/>
      <c r="O16" s="7">
        <v>2</v>
      </c>
      <c r="P16" s="10"/>
      <c r="Q16" s="9"/>
      <c r="R16" s="20"/>
      <c r="S16" s="182">
        <v>2</v>
      </c>
      <c r="T16" s="12" t="s">
        <v>13</v>
      </c>
      <c r="U16" s="96"/>
      <c r="V16" s="39"/>
      <c r="W16" s="9"/>
      <c r="X16" s="7"/>
      <c r="Y16" s="7"/>
      <c r="Z16" s="11"/>
      <c r="AA16" s="174"/>
      <c r="AB16" s="12"/>
      <c r="AC16" s="51" t="s">
        <v>73</v>
      </c>
      <c r="AD16" s="4"/>
    </row>
    <row r="17" spans="1:32" s="38" customFormat="1" ht="25.5" x14ac:dyDescent="0.2">
      <c r="A17" s="48" t="s">
        <v>53</v>
      </c>
      <c r="B17" s="15" t="s">
        <v>105</v>
      </c>
      <c r="C17" s="6">
        <f t="shared" si="1"/>
        <v>8</v>
      </c>
      <c r="D17" s="7">
        <f t="shared" ref="D17:D20" si="5">IF(SUM(H17,M17,W17) &lt;&gt; 0,SUM(H17,M17,W17),"")</f>
        <v>6</v>
      </c>
      <c r="E17" s="7">
        <f t="shared" si="0"/>
        <v>2</v>
      </c>
      <c r="F17" s="7" t="str">
        <f t="shared" si="0"/>
        <v/>
      </c>
      <c r="G17" s="7" t="str">
        <f t="shared" si="4"/>
        <v/>
      </c>
      <c r="H17" s="8"/>
      <c r="I17" s="7"/>
      <c r="J17" s="10"/>
      <c r="K17" s="86"/>
      <c r="L17" s="39"/>
      <c r="M17" s="17">
        <v>2</v>
      </c>
      <c r="N17" s="18" t="s">
        <v>14</v>
      </c>
      <c r="O17" s="16"/>
      <c r="P17" s="19"/>
      <c r="Q17" s="18"/>
      <c r="R17" s="20"/>
      <c r="S17" s="181"/>
      <c r="T17" s="21"/>
      <c r="U17" s="87"/>
      <c r="V17" s="39"/>
      <c r="W17" s="18">
        <v>4</v>
      </c>
      <c r="X17" s="16">
        <v>2</v>
      </c>
      <c r="Y17" s="16"/>
      <c r="Z17" s="22" t="s">
        <v>12</v>
      </c>
      <c r="AA17" s="175"/>
      <c r="AB17" s="23"/>
      <c r="AC17" s="13" t="s">
        <v>71</v>
      </c>
      <c r="AD17" s="4"/>
    </row>
    <row r="18" spans="1:32" s="38" customFormat="1" ht="12.75" x14ac:dyDescent="0.2">
      <c r="A18" s="48" t="s">
        <v>47</v>
      </c>
      <c r="B18" s="15" t="s">
        <v>75</v>
      </c>
      <c r="C18" s="6">
        <f t="shared" si="1"/>
        <v>10</v>
      </c>
      <c r="D18" s="7">
        <f>IF(SUM(H18,M18,W18) &lt;&gt; 0,SUM(H18,M18,W18),"")</f>
        <v>6</v>
      </c>
      <c r="E18" s="7">
        <f t="shared" si="0"/>
        <v>2</v>
      </c>
      <c r="F18" s="7" t="str">
        <f t="shared" si="0"/>
        <v/>
      </c>
      <c r="G18" s="7">
        <f t="shared" si="4"/>
        <v>2</v>
      </c>
      <c r="H18" s="8"/>
      <c r="I18" s="7"/>
      <c r="J18" s="10"/>
      <c r="K18" s="86"/>
      <c r="L18" s="39"/>
      <c r="M18" s="17">
        <v>2</v>
      </c>
      <c r="N18" s="18" t="s">
        <v>14</v>
      </c>
      <c r="O18" s="16"/>
      <c r="P18" s="19"/>
      <c r="Q18" s="18"/>
      <c r="R18" s="20"/>
      <c r="S18" s="181"/>
      <c r="T18" s="21"/>
      <c r="U18" s="87"/>
      <c r="V18" s="39">
        <v>1</v>
      </c>
      <c r="W18" s="18">
        <v>4</v>
      </c>
      <c r="X18" s="16">
        <v>2</v>
      </c>
      <c r="Y18" s="16"/>
      <c r="Z18" s="22"/>
      <c r="AA18" s="19">
        <v>2</v>
      </c>
      <c r="AB18" s="23" t="s">
        <v>13</v>
      </c>
      <c r="AC18" s="51" t="s">
        <v>71</v>
      </c>
      <c r="AD18" s="221"/>
    </row>
    <row r="19" spans="1:32" s="356" customFormat="1" ht="12.75" x14ac:dyDescent="0.2">
      <c r="A19" s="357" t="s">
        <v>50</v>
      </c>
      <c r="B19" s="361" t="s">
        <v>31</v>
      </c>
      <c r="C19" s="358">
        <f t="shared" si="1"/>
        <v>6</v>
      </c>
      <c r="D19" s="359">
        <f t="shared" si="5"/>
        <v>4</v>
      </c>
      <c r="E19" s="359">
        <f t="shared" si="0"/>
        <v>2</v>
      </c>
      <c r="F19" s="359" t="str">
        <f t="shared" si="0"/>
        <v/>
      </c>
      <c r="G19" s="359" t="str">
        <f t="shared" si="4"/>
        <v/>
      </c>
      <c r="H19" s="362"/>
      <c r="I19" s="359"/>
      <c r="J19" s="363"/>
      <c r="K19" s="360"/>
      <c r="L19" s="360"/>
      <c r="M19" s="365">
        <v>2</v>
      </c>
      <c r="N19" s="366" t="s">
        <v>14</v>
      </c>
      <c r="O19" s="367"/>
      <c r="P19" s="368"/>
      <c r="Q19" s="366"/>
      <c r="R19" s="369"/>
      <c r="S19" s="370"/>
      <c r="T19" s="371"/>
      <c r="U19" s="447"/>
      <c r="V19" s="360">
        <v>1</v>
      </c>
      <c r="W19" s="366">
        <v>2</v>
      </c>
      <c r="X19" s="367">
        <v>2</v>
      </c>
      <c r="Y19" s="367"/>
      <c r="Z19" s="372" t="s">
        <v>12</v>
      </c>
      <c r="AA19" s="368"/>
      <c r="AB19" s="374"/>
      <c r="AC19" s="364" t="s">
        <v>71</v>
      </c>
      <c r="AD19" s="355"/>
    </row>
    <row r="20" spans="1:32" s="356" customFormat="1" ht="25.5" x14ac:dyDescent="0.2">
      <c r="A20" s="357" t="s">
        <v>49</v>
      </c>
      <c r="B20" s="361" t="s">
        <v>75</v>
      </c>
      <c r="C20" s="358">
        <f t="shared" si="1"/>
        <v>12</v>
      </c>
      <c r="D20" s="359">
        <f t="shared" si="5"/>
        <v>4</v>
      </c>
      <c r="E20" s="359">
        <f t="shared" si="0"/>
        <v>6</v>
      </c>
      <c r="F20" s="359" t="str">
        <f t="shared" si="0"/>
        <v/>
      </c>
      <c r="G20" s="359">
        <f t="shared" si="4"/>
        <v>2</v>
      </c>
      <c r="H20" s="362"/>
      <c r="I20" s="359"/>
      <c r="J20" s="363"/>
      <c r="K20" s="360"/>
      <c r="L20" s="360"/>
      <c r="M20" s="365">
        <v>2</v>
      </c>
      <c r="N20" s="366"/>
      <c r="O20" s="367">
        <v>4</v>
      </c>
      <c r="P20" s="368"/>
      <c r="Q20" s="366"/>
      <c r="R20" s="369" t="s">
        <v>33</v>
      </c>
      <c r="S20" s="370"/>
      <c r="T20" s="371"/>
      <c r="U20" s="447"/>
      <c r="V20" s="360">
        <v>1</v>
      </c>
      <c r="W20" s="366">
        <v>2</v>
      </c>
      <c r="X20" s="367">
        <v>2</v>
      </c>
      <c r="Y20" s="367"/>
      <c r="Z20" s="372"/>
      <c r="AA20" s="368">
        <v>2</v>
      </c>
      <c r="AB20" s="374" t="s">
        <v>13</v>
      </c>
      <c r="AC20" s="364" t="s">
        <v>71</v>
      </c>
      <c r="AD20" s="355"/>
    </row>
    <row r="21" spans="1:32" s="356" customFormat="1" ht="12.75" x14ac:dyDescent="0.2">
      <c r="A21" s="375" t="s">
        <v>152</v>
      </c>
      <c r="B21" s="361"/>
      <c r="C21" s="358">
        <f t="shared" ref="C21" si="6">IF(SUM(D21,E21,F21,G21) &lt;&gt; 0,SUM(D21,E21,F21,G21),"")</f>
        <v>2</v>
      </c>
      <c r="D21" s="359">
        <f t="shared" ref="D21" si="7">IF(SUM(H21,M21,W21) &lt;&gt; 0,SUM(H21,M21,W21),"")</f>
        <v>2</v>
      </c>
      <c r="E21" s="359" t="str">
        <f t="shared" ref="E21" si="8">IF(SUM(I21,O21,X21) &lt;&gt; 0,SUM(I21,O21,X21),"")</f>
        <v/>
      </c>
      <c r="F21" s="359" t="str">
        <f t="shared" ref="F21" si="9">IF(SUM(J21,P21,Y21) &lt;&gt; 0,SUM(J21,P21,Y21),"")</f>
        <v/>
      </c>
      <c r="G21" s="359" t="str">
        <f t="shared" ref="G21" si="10">IF(SUM(S21,AA21) &lt;&gt; 0,SUM(S21,AA21),"")</f>
        <v/>
      </c>
      <c r="H21" s="362"/>
      <c r="I21" s="359"/>
      <c r="J21" s="363"/>
      <c r="K21" s="360"/>
      <c r="L21" s="360"/>
      <c r="M21" s="365"/>
      <c r="N21" s="366"/>
      <c r="O21" s="367"/>
      <c r="P21" s="368"/>
      <c r="Q21" s="366"/>
      <c r="R21" s="369"/>
      <c r="S21" s="370"/>
      <c r="T21" s="371"/>
      <c r="U21" s="447"/>
      <c r="V21" s="360"/>
      <c r="W21" s="366">
        <v>2</v>
      </c>
      <c r="X21" s="367"/>
      <c r="Y21" s="367"/>
      <c r="Z21" s="372"/>
      <c r="AA21" s="368"/>
      <c r="AB21" s="374"/>
      <c r="AC21" s="364" t="s">
        <v>37</v>
      </c>
      <c r="AD21" s="355"/>
    </row>
    <row r="22" spans="1:32" s="356" customFormat="1" ht="25.5" x14ac:dyDescent="0.2">
      <c r="A22" s="448" t="s">
        <v>109</v>
      </c>
      <c r="B22" s="361" t="s">
        <v>30</v>
      </c>
      <c r="C22" s="358">
        <f t="shared" ref="C22" si="11">IF(SUM(D22,E22,F22,G22) &lt;&gt; 0,SUM(D22,E22,F22,G22),"")</f>
        <v>4</v>
      </c>
      <c r="D22" s="359">
        <f t="shared" ref="D22" si="12">IF(SUM(H22,M22,W22) &lt;&gt; 0,SUM(H22,M22,W22),"")</f>
        <v>2</v>
      </c>
      <c r="E22" s="359">
        <f t="shared" ref="E22" si="13">IF(SUM(I22,O22,X22) &lt;&gt; 0,SUM(I22,O22,X22),"")</f>
        <v>2</v>
      </c>
      <c r="F22" s="359" t="str">
        <f t="shared" ref="F22" si="14">IF(SUM(J22,P22,Y22) &lt;&gt; 0,SUM(J22,P22,Y22),"")</f>
        <v/>
      </c>
      <c r="G22" s="449" t="str">
        <f t="shared" ref="G22" si="15">IF(SUM(S22,AA22) &lt;&gt; 0,SUM(S22,AA22),"")</f>
        <v/>
      </c>
      <c r="H22" s="365"/>
      <c r="I22" s="367"/>
      <c r="J22" s="368"/>
      <c r="K22" s="384"/>
      <c r="L22" s="384">
        <v>1</v>
      </c>
      <c r="M22" s="365">
        <v>2</v>
      </c>
      <c r="N22" s="366"/>
      <c r="O22" s="367">
        <v>2</v>
      </c>
      <c r="P22" s="368"/>
      <c r="Q22" s="366"/>
      <c r="R22" s="372" t="s">
        <v>12</v>
      </c>
      <c r="S22" s="373"/>
      <c r="T22" s="374"/>
      <c r="U22" s="450"/>
      <c r="V22" s="384"/>
      <c r="W22" s="378"/>
      <c r="X22" s="379"/>
      <c r="Y22" s="379"/>
      <c r="Z22" s="381"/>
      <c r="AA22" s="451"/>
      <c r="AB22" s="382"/>
      <c r="AC22" s="383" t="s">
        <v>52</v>
      </c>
      <c r="AD22" s="355"/>
    </row>
    <row r="23" spans="1:32" s="356" customFormat="1" ht="38.25" x14ac:dyDescent="0.2">
      <c r="A23" s="448" t="s">
        <v>138</v>
      </c>
      <c r="B23" s="452"/>
      <c r="C23" s="453"/>
      <c r="D23" s="376"/>
      <c r="E23" s="376"/>
      <c r="F23" s="376"/>
      <c r="G23" s="454"/>
      <c r="H23" s="377"/>
      <c r="I23" s="379"/>
      <c r="J23" s="380"/>
      <c r="K23" s="455"/>
      <c r="L23" s="455"/>
      <c r="M23" s="377"/>
      <c r="N23" s="378"/>
      <c r="O23" s="379"/>
      <c r="P23" s="380"/>
      <c r="Q23" s="378"/>
      <c r="R23" s="381"/>
      <c r="S23" s="451"/>
      <c r="T23" s="382"/>
      <c r="U23" s="456"/>
      <c r="V23" s="455"/>
      <c r="W23" s="378"/>
      <c r="X23" s="379">
        <v>2</v>
      </c>
      <c r="Y23" s="379"/>
      <c r="Z23" s="381"/>
      <c r="AA23" s="451"/>
      <c r="AB23" s="382"/>
      <c r="AC23" s="383" t="s">
        <v>52</v>
      </c>
      <c r="AD23" s="355"/>
    </row>
    <row r="24" spans="1:32" s="356" customFormat="1" ht="26.25" thickBot="1" x14ac:dyDescent="0.25">
      <c r="A24" s="457" t="s">
        <v>136</v>
      </c>
      <c r="B24" s="458" t="s">
        <v>137</v>
      </c>
      <c r="C24" s="459" t="str">
        <f>IF(SUM(D24,E24,F24) &lt;&gt; 0,SUM(D24,E24,F24),"")</f>
        <v/>
      </c>
      <c r="D24" s="460" t="str">
        <f>IF(SUM(H24,M24,W24) &lt;&gt; 0,SUM(H24,M24,W24),"")</f>
        <v/>
      </c>
      <c r="E24" s="460" t="str">
        <f>IF(SUM(I24,O24,X24) &lt;&gt; 0,SUM(I24,O24,X24),"")</f>
        <v/>
      </c>
      <c r="F24" s="460" t="str">
        <f>IF(SUM(J24,P24,Y24) &lt;&gt; 0,SUM(J24,P24,Y24),"")</f>
        <v/>
      </c>
      <c r="G24" s="461"/>
      <c r="H24" s="462"/>
      <c r="I24" s="460"/>
      <c r="J24" s="463"/>
      <c r="K24" s="464"/>
      <c r="L24" s="464"/>
      <c r="M24" s="462"/>
      <c r="N24" s="465"/>
      <c r="O24" s="460"/>
      <c r="P24" s="463"/>
      <c r="Q24" s="465"/>
      <c r="R24" s="466"/>
      <c r="S24" s="467"/>
      <c r="T24" s="468"/>
      <c r="U24" s="469"/>
      <c r="V24" s="464"/>
      <c r="W24" s="465"/>
      <c r="X24" s="460"/>
      <c r="Y24" s="460"/>
      <c r="Z24" s="466" t="s">
        <v>33</v>
      </c>
      <c r="AA24" s="467"/>
      <c r="AB24" s="470"/>
      <c r="AC24" s="471" t="s">
        <v>52</v>
      </c>
      <c r="AD24" s="355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7" t="s">
        <v>25</v>
      </c>
      <c r="B26" s="4"/>
      <c r="C26" s="4"/>
      <c r="D26" s="4"/>
      <c r="E26" s="26" t="s">
        <v>89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27" t="s">
        <v>90</v>
      </c>
      <c r="S26" s="27"/>
      <c r="T26" s="27"/>
      <c r="U26" s="27"/>
      <c r="V26" s="27"/>
      <c r="W26" s="27"/>
      <c r="X26" s="4"/>
      <c r="Y26" s="4"/>
      <c r="Z26" s="4" t="s">
        <v>91</v>
      </c>
      <c r="AA26" s="4"/>
      <c r="AB26" s="4"/>
      <c r="AC26" s="4"/>
      <c r="AD26" s="4"/>
      <c r="AE26" s="4"/>
      <c r="AF26" s="2"/>
    </row>
  </sheetData>
  <mergeCells count="9">
    <mergeCell ref="U7:AB7"/>
    <mergeCell ref="H7:J7"/>
    <mergeCell ref="X1:AB1"/>
    <mergeCell ref="A4:B4"/>
    <mergeCell ref="AC7:AC8"/>
    <mergeCell ref="A7:A8"/>
    <mergeCell ref="B7:B8"/>
    <mergeCell ref="K7:T7"/>
    <mergeCell ref="C7:G7"/>
  </mergeCells>
  <phoneticPr fontId="0" type="noConversion"/>
  <pageMargins left="0.59055118110236227" right="0.39370078740157483" top="0.78740157480314965" bottom="0.39370078740157483" header="0.51181102362204722" footer="0.51181102362204722"/>
  <pageSetup paperSize="9" scale="84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A4" zoomScale="80" zoomScaleNormal="80" workbookViewId="0">
      <selection activeCell="A9" sqref="A9:XFD15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" style="1" customWidth="1"/>
    <col min="19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48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2"/>
      <c r="Z6" s="2"/>
      <c r="AA6" s="2"/>
      <c r="AB6" s="2" t="s">
        <v>153</v>
      </c>
      <c r="AC6" s="26"/>
      <c r="AD6" s="26"/>
    </row>
    <row r="7" spans="1:30" customFormat="1" ht="49.5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30" x14ac:dyDescent="0.2">
      <c r="A9" s="282" t="s">
        <v>154</v>
      </c>
      <c r="B9" s="283" t="s">
        <v>30</v>
      </c>
      <c r="C9" s="284">
        <f>IF(SUM(D9,E9,F9,G9) &lt;&gt; 0,SUM(D9,E9,F9,G9),"")</f>
        <v>8</v>
      </c>
      <c r="D9" s="285">
        <f>IF(SUM(H9,M9,W9) &lt;&gt; 0,SUM(H9,M9,W9),"")</f>
        <v>6</v>
      </c>
      <c r="E9" s="285" t="str">
        <f t="shared" ref="E9:F9" si="0">IF(SUM(I9,O9,X9) &lt;&gt; 0,SUM(I9,O9,X9),"")</f>
        <v/>
      </c>
      <c r="F9" s="285">
        <f t="shared" si="0"/>
        <v>2</v>
      </c>
      <c r="G9" s="283" t="str">
        <f>IF(SUM(S9,AA9) &lt;&gt; 0,SUM(S9,AA9),"")</f>
        <v/>
      </c>
      <c r="H9" s="286"/>
      <c r="I9" s="287"/>
      <c r="J9" s="288"/>
      <c r="K9" s="289"/>
      <c r="L9" s="289"/>
      <c r="M9" s="290">
        <v>2</v>
      </c>
      <c r="N9" s="291" t="s">
        <v>14</v>
      </c>
      <c r="O9" s="287"/>
      <c r="P9" s="288"/>
      <c r="Q9" s="291"/>
      <c r="R9" s="292"/>
      <c r="S9" s="293"/>
      <c r="T9" s="294"/>
      <c r="U9" s="295"/>
      <c r="V9" s="296">
        <v>1</v>
      </c>
      <c r="W9" s="297">
        <v>4</v>
      </c>
      <c r="X9" s="298"/>
      <c r="Y9" s="285">
        <v>2</v>
      </c>
      <c r="Z9" s="299" t="s">
        <v>12</v>
      </c>
      <c r="AA9" s="300"/>
      <c r="AB9" s="301"/>
      <c r="AC9" s="289" t="s">
        <v>81</v>
      </c>
      <c r="AD9" s="4"/>
    </row>
    <row r="10" spans="1:30" s="38" customFormat="1" ht="30" x14ac:dyDescent="0.2">
      <c r="A10" s="302" t="s">
        <v>53</v>
      </c>
      <c r="B10" s="303" t="s">
        <v>54</v>
      </c>
      <c r="C10" s="304">
        <f t="shared" ref="C10:C20" si="1">IF(SUM(D10,E10,F10,G10) &lt;&gt; 0,SUM(D10,E10,F10,G10),"")</f>
        <v>12</v>
      </c>
      <c r="D10" s="305">
        <f t="shared" ref="D10:D20" si="2">IF(SUM(H10,M10,W10) &lt;&gt; 0,SUM(H10,M10,W10),"")</f>
        <v>4</v>
      </c>
      <c r="E10" s="305">
        <f t="shared" ref="E10:E20" si="3">IF(SUM(I10,O10,X10) &lt;&gt; 0,SUM(I10,O10,X10),"")</f>
        <v>4</v>
      </c>
      <c r="F10" s="305">
        <f t="shared" ref="F10:F20" si="4">IF(SUM(J10,P10,Y10) &lt;&gt; 0,SUM(J10,P10,Y10),"")</f>
        <v>2</v>
      </c>
      <c r="G10" s="306">
        <f t="shared" ref="G10:G20" si="5">IF(SUM(S10,AA10) &lt;&gt; 0,SUM(S10,AA10),"")</f>
        <v>2</v>
      </c>
      <c r="H10" s="307"/>
      <c r="I10" s="305"/>
      <c r="J10" s="308"/>
      <c r="K10" s="309"/>
      <c r="L10" s="310" t="s">
        <v>51</v>
      </c>
      <c r="M10" s="311">
        <v>4</v>
      </c>
      <c r="N10" s="312"/>
      <c r="O10" s="313">
        <v>4</v>
      </c>
      <c r="P10" s="314">
        <v>2</v>
      </c>
      <c r="Q10" s="312"/>
      <c r="R10" s="315" t="s">
        <v>51</v>
      </c>
      <c r="S10" s="316">
        <v>2</v>
      </c>
      <c r="T10" s="317" t="s">
        <v>13</v>
      </c>
      <c r="U10" s="318"/>
      <c r="V10" s="310"/>
      <c r="W10" s="312"/>
      <c r="X10" s="313"/>
      <c r="Y10" s="313"/>
      <c r="Z10" s="319"/>
      <c r="AA10" s="320"/>
      <c r="AB10" s="321"/>
      <c r="AC10" s="322" t="s">
        <v>52</v>
      </c>
      <c r="AD10" s="4"/>
    </row>
    <row r="11" spans="1:30" s="38" customFormat="1" ht="15" x14ac:dyDescent="0.2">
      <c r="A11" s="323" t="s">
        <v>47</v>
      </c>
      <c r="B11" s="306" t="s">
        <v>75</v>
      </c>
      <c r="C11" s="304">
        <f t="shared" ref="C11:C12" si="6">IF(SUM(D11,E11,F11,G11) &lt;&gt; 0,SUM(D11,E11,F11,G11),"")</f>
        <v>6</v>
      </c>
      <c r="D11" s="305">
        <f t="shared" ref="D11:D12" si="7">IF(SUM(H11,M11,W11) &lt;&gt; 0,SUM(H11,M11,W11),"")</f>
        <v>2</v>
      </c>
      <c r="E11" s="305">
        <f t="shared" ref="E11:E12" si="8">IF(SUM(I11,O11,X11) &lt;&gt; 0,SUM(I11,O11,X11),"")</f>
        <v>4</v>
      </c>
      <c r="F11" s="305" t="str">
        <f t="shared" ref="F11:F12" si="9">IF(SUM(J11,P11,Y11) &lt;&gt; 0,SUM(J11,P11,Y11),"")</f>
        <v/>
      </c>
      <c r="G11" s="306" t="str">
        <f t="shared" ref="G11:G12" si="10">IF(SUM(S11,AA11) &lt;&gt; 0,SUM(S11,AA11),"")</f>
        <v/>
      </c>
      <c r="H11" s="307"/>
      <c r="I11" s="305"/>
      <c r="J11" s="308"/>
      <c r="K11" s="309"/>
      <c r="L11" s="310">
        <v>1</v>
      </c>
      <c r="M11" s="307">
        <v>2</v>
      </c>
      <c r="N11" s="324"/>
      <c r="O11" s="305">
        <v>4</v>
      </c>
      <c r="P11" s="308"/>
      <c r="Q11" s="324"/>
      <c r="R11" s="325" t="s">
        <v>33</v>
      </c>
      <c r="S11" s="326"/>
      <c r="T11" s="327"/>
      <c r="U11" s="318"/>
      <c r="V11" s="310"/>
      <c r="W11" s="324"/>
      <c r="X11" s="305"/>
      <c r="Y11" s="305"/>
      <c r="Z11" s="328"/>
      <c r="AA11" s="329"/>
      <c r="AB11" s="330"/>
      <c r="AC11" s="331" t="s">
        <v>71</v>
      </c>
      <c r="AD11" s="281"/>
    </row>
    <row r="12" spans="1:30" s="38" customFormat="1" ht="15" x14ac:dyDescent="0.2">
      <c r="A12" s="323" t="s">
        <v>155</v>
      </c>
      <c r="B12" s="303" t="s">
        <v>30</v>
      </c>
      <c r="C12" s="304">
        <f t="shared" si="6"/>
        <v>10</v>
      </c>
      <c r="D12" s="305">
        <f t="shared" si="7"/>
        <v>6</v>
      </c>
      <c r="E12" s="305">
        <f t="shared" si="8"/>
        <v>2</v>
      </c>
      <c r="F12" s="305">
        <f t="shared" si="9"/>
        <v>2</v>
      </c>
      <c r="G12" s="306" t="str">
        <f t="shared" si="10"/>
        <v/>
      </c>
      <c r="H12" s="307"/>
      <c r="I12" s="305"/>
      <c r="J12" s="308"/>
      <c r="K12" s="309"/>
      <c r="L12" s="310"/>
      <c r="M12" s="307">
        <v>2</v>
      </c>
      <c r="N12" s="324" t="s">
        <v>14</v>
      </c>
      <c r="O12" s="305"/>
      <c r="P12" s="308"/>
      <c r="Q12" s="324"/>
      <c r="R12" s="325"/>
      <c r="S12" s="326"/>
      <c r="T12" s="327"/>
      <c r="U12" s="318"/>
      <c r="V12" s="310">
        <v>1</v>
      </c>
      <c r="W12" s="324">
        <v>4</v>
      </c>
      <c r="X12" s="305">
        <v>2</v>
      </c>
      <c r="Y12" s="305">
        <v>2</v>
      </c>
      <c r="Z12" s="328" t="s">
        <v>12</v>
      </c>
      <c r="AA12" s="329"/>
      <c r="AB12" s="330"/>
      <c r="AC12" s="331" t="s">
        <v>156</v>
      </c>
      <c r="AD12" s="281"/>
    </row>
    <row r="13" spans="1:30" s="38" customFormat="1" ht="15" x14ac:dyDescent="0.2">
      <c r="A13" s="323" t="s">
        <v>93</v>
      </c>
      <c r="B13" s="306" t="s">
        <v>54</v>
      </c>
      <c r="C13" s="304">
        <f t="shared" si="1"/>
        <v>16</v>
      </c>
      <c r="D13" s="305">
        <f t="shared" si="2"/>
        <v>4</v>
      </c>
      <c r="E13" s="305">
        <f t="shared" si="3"/>
        <v>8</v>
      </c>
      <c r="F13" s="305">
        <f t="shared" si="4"/>
        <v>2</v>
      </c>
      <c r="G13" s="306">
        <f t="shared" si="5"/>
        <v>2</v>
      </c>
      <c r="H13" s="307"/>
      <c r="I13" s="305"/>
      <c r="J13" s="308"/>
      <c r="K13" s="332">
        <v>1</v>
      </c>
      <c r="L13" s="310"/>
      <c r="M13" s="307">
        <v>4</v>
      </c>
      <c r="N13" s="324"/>
      <c r="O13" s="305">
        <v>8</v>
      </c>
      <c r="P13" s="308">
        <v>2</v>
      </c>
      <c r="Q13" s="324"/>
      <c r="R13" s="325"/>
      <c r="S13" s="326">
        <v>2</v>
      </c>
      <c r="T13" s="327" t="s">
        <v>13</v>
      </c>
      <c r="U13" s="318"/>
      <c r="V13" s="310"/>
      <c r="W13" s="324"/>
      <c r="X13" s="305"/>
      <c r="Y13" s="305"/>
      <c r="Z13" s="328"/>
      <c r="AA13" s="329"/>
      <c r="AB13" s="330"/>
      <c r="AC13" s="331" t="s">
        <v>37</v>
      </c>
      <c r="AD13" s="4"/>
    </row>
    <row r="14" spans="1:30" s="38" customFormat="1" ht="45" x14ac:dyDescent="0.2">
      <c r="A14" s="302" t="s">
        <v>56</v>
      </c>
      <c r="B14" s="306" t="s">
        <v>54</v>
      </c>
      <c r="C14" s="304">
        <f>IF(SUM(D14,E14,F14,G14) &lt;&gt; 0,SUM(D14,E14,F14,G14),"")</f>
        <v>18</v>
      </c>
      <c r="D14" s="305">
        <f>IF(SUM(H14,M14,W14) &lt;&gt; 0,SUM(H14,M14,W14),"")</f>
        <v>6</v>
      </c>
      <c r="E14" s="305">
        <f>IF(SUM(I14,O14,X14) &lt;&gt; 0,SUM(I14,O14,X14),"")</f>
        <v>8</v>
      </c>
      <c r="F14" s="305">
        <f>IF(SUM(J14,P14,Y14) &lt;&gt; 0,SUM(J14,P14,Y14),"")</f>
        <v>2</v>
      </c>
      <c r="G14" s="306">
        <f>IF(SUM(S14,AA14) &lt;&gt; 0,SUM(S14,AA14),"")</f>
        <v>2</v>
      </c>
      <c r="H14" s="307"/>
      <c r="I14" s="305"/>
      <c r="J14" s="308"/>
      <c r="K14" s="309"/>
      <c r="L14" s="310"/>
      <c r="M14" s="311">
        <v>2</v>
      </c>
      <c r="N14" s="324" t="s">
        <v>14</v>
      </c>
      <c r="O14" s="313"/>
      <c r="P14" s="314"/>
      <c r="Q14" s="312"/>
      <c r="R14" s="315"/>
      <c r="S14" s="316"/>
      <c r="T14" s="317"/>
      <c r="U14" s="318"/>
      <c r="V14" s="310" t="s">
        <v>51</v>
      </c>
      <c r="W14" s="312">
        <v>4</v>
      </c>
      <c r="X14" s="313">
        <v>8</v>
      </c>
      <c r="Y14" s="313">
        <v>2</v>
      </c>
      <c r="Z14" s="319" t="s">
        <v>51</v>
      </c>
      <c r="AA14" s="314">
        <v>2</v>
      </c>
      <c r="AB14" s="321" t="s">
        <v>13</v>
      </c>
      <c r="AC14" s="322" t="s">
        <v>37</v>
      </c>
      <c r="AD14" s="4"/>
    </row>
    <row r="15" spans="1:30" s="38" customFormat="1" ht="15" x14ac:dyDescent="0.2">
      <c r="A15" s="323" t="s">
        <v>157</v>
      </c>
      <c r="B15" s="306" t="s">
        <v>42</v>
      </c>
      <c r="C15" s="304">
        <f t="shared" si="1"/>
        <v>2</v>
      </c>
      <c r="D15" s="305">
        <f t="shared" si="2"/>
        <v>2</v>
      </c>
      <c r="E15" s="305" t="str">
        <f t="shared" si="3"/>
        <v/>
      </c>
      <c r="F15" s="305" t="str">
        <f t="shared" si="4"/>
        <v/>
      </c>
      <c r="G15" s="306" t="str">
        <f t="shared" si="5"/>
        <v/>
      </c>
      <c r="H15" s="307"/>
      <c r="I15" s="305"/>
      <c r="J15" s="308"/>
      <c r="K15" s="309"/>
      <c r="L15" s="310"/>
      <c r="M15" s="307"/>
      <c r="N15" s="324"/>
      <c r="O15" s="305"/>
      <c r="P15" s="308"/>
      <c r="Q15" s="324"/>
      <c r="R15" s="328"/>
      <c r="S15" s="308"/>
      <c r="T15" s="330"/>
      <c r="U15" s="333"/>
      <c r="V15" s="310"/>
      <c r="W15" s="324">
        <v>2</v>
      </c>
      <c r="X15" s="305"/>
      <c r="Y15" s="305"/>
      <c r="Z15" s="328"/>
      <c r="AA15" s="308"/>
      <c r="AB15" s="330"/>
      <c r="AC15" s="322" t="s">
        <v>37</v>
      </c>
      <c r="AD15" s="4"/>
    </row>
    <row r="16" spans="1:30" s="38" customFormat="1" ht="30" x14ac:dyDescent="0.2">
      <c r="A16" s="323" t="s">
        <v>158</v>
      </c>
      <c r="B16" s="303" t="s">
        <v>30</v>
      </c>
      <c r="C16" s="304">
        <f t="shared" ref="C16" si="11">IF(SUM(D16,E16,F16,G16) &lt;&gt; 0,SUM(D16,E16,F16,G16),"")</f>
        <v>2</v>
      </c>
      <c r="D16" s="305" t="str">
        <f t="shared" ref="D16" si="12">IF(SUM(H16,M16,W16) &lt;&gt; 0,SUM(H16,M16,W16),"")</f>
        <v/>
      </c>
      <c r="E16" s="305" t="str">
        <f t="shared" ref="E16" si="13">IF(SUM(I16,O16,X16) &lt;&gt; 0,SUM(I16,O16,X16),"")</f>
        <v/>
      </c>
      <c r="F16" s="305">
        <f t="shared" ref="F16" si="14">IF(SUM(J16,P16,Y16) &lt;&gt; 0,SUM(J16,P16,Y16),"")</f>
        <v>2</v>
      </c>
      <c r="G16" s="306" t="str">
        <f t="shared" ref="G16" si="15">IF(SUM(S16,AA16) &lt;&gt; 0,SUM(S16,AA16),"")</f>
        <v/>
      </c>
      <c r="H16" s="307"/>
      <c r="I16" s="305"/>
      <c r="J16" s="308"/>
      <c r="K16" s="309"/>
      <c r="L16" s="310"/>
      <c r="M16" s="307"/>
      <c r="N16" s="324"/>
      <c r="O16" s="305"/>
      <c r="P16" s="308"/>
      <c r="Q16" s="324"/>
      <c r="R16" s="328"/>
      <c r="S16" s="308"/>
      <c r="T16" s="330"/>
      <c r="U16" s="333"/>
      <c r="V16" s="310"/>
      <c r="W16" s="324"/>
      <c r="X16" s="305"/>
      <c r="Y16" s="305">
        <v>2</v>
      </c>
      <c r="Z16" s="328"/>
      <c r="AA16" s="308"/>
      <c r="AB16" s="330"/>
      <c r="AC16" s="322" t="s">
        <v>37</v>
      </c>
      <c r="AD16" s="281"/>
    </row>
    <row r="17" spans="1:32" s="38" customFormat="1" ht="41.25" customHeight="1" x14ac:dyDescent="0.2">
      <c r="A17" s="334" t="s">
        <v>94</v>
      </c>
      <c r="B17" s="303" t="s">
        <v>30</v>
      </c>
      <c r="C17" s="304">
        <f t="shared" si="1"/>
        <v>8</v>
      </c>
      <c r="D17" s="305">
        <f t="shared" si="2"/>
        <v>4</v>
      </c>
      <c r="E17" s="305">
        <f t="shared" si="3"/>
        <v>4</v>
      </c>
      <c r="F17" s="305" t="str">
        <f t="shared" si="4"/>
        <v/>
      </c>
      <c r="G17" s="306" t="str">
        <f t="shared" si="5"/>
        <v/>
      </c>
      <c r="H17" s="307"/>
      <c r="I17" s="305"/>
      <c r="J17" s="308"/>
      <c r="K17" s="309"/>
      <c r="L17" s="310">
        <v>1</v>
      </c>
      <c r="M17" s="311">
        <v>4</v>
      </c>
      <c r="N17" s="312"/>
      <c r="O17" s="313">
        <v>4</v>
      </c>
      <c r="P17" s="314"/>
      <c r="Q17" s="312"/>
      <c r="R17" s="315" t="s">
        <v>12</v>
      </c>
      <c r="S17" s="316"/>
      <c r="T17" s="317"/>
      <c r="U17" s="318"/>
      <c r="V17" s="310"/>
      <c r="W17" s="312"/>
      <c r="X17" s="313"/>
      <c r="Y17" s="313"/>
      <c r="Z17" s="315"/>
      <c r="AA17" s="316"/>
      <c r="AB17" s="317"/>
      <c r="AC17" s="322" t="s">
        <v>58</v>
      </c>
      <c r="AD17" s="4"/>
    </row>
    <row r="18" spans="1:32" s="38" customFormat="1" ht="28.5" x14ac:dyDescent="0.2">
      <c r="A18" s="334" t="s">
        <v>104</v>
      </c>
      <c r="B18" s="303" t="s">
        <v>105</v>
      </c>
      <c r="C18" s="335">
        <f t="shared" ref="C18" si="16">IF(SUM(D18,E18,F18,G18) &lt;&gt; 0,SUM(D18,E18,F18,G18),"")</f>
        <v>14</v>
      </c>
      <c r="D18" s="313">
        <f t="shared" ref="D18" si="17">IF(SUM(H18,M18,W18) &lt;&gt; 0,SUM(H18,M18,W18),"")</f>
        <v>6</v>
      </c>
      <c r="E18" s="313" t="str">
        <f t="shared" ref="E18" si="18">IF(SUM(I18,O18,X18) &lt;&gt; 0,SUM(I18,O18,X18),"")</f>
        <v/>
      </c>
      <c r="F18" s="313">
        <f t="shared" ref="F18" si="19">IF(SUM(J18,P18,Y18) &lt;&gt; 0,SUM(J18,P18,Y18),"")</f>
        <v>6</v>
      </c>
      <c r="G18" s="303">
        <f t="shared" ref="G18" si="20">IF(SUM(S18,AA18) &lt;&gt; 0,SUM(S18,AA18),"")</f>
        <v>2</v>
      </c>
      <c r="H18" s="311"/>
      <c r="I18" s="313"/>
      <c r="J18" s="314"/>
      <c r="K18" s="336"/>
      <c r="L18" s="337"/>
      <c r="M18" s="311">
        <v>2</v>
      </c>
      <c r="N18" s="324" t="s">
        <v>14</v>
      </c>
      <c r="O18" s="313"/>
      <c r="P18" s="314"/>
      <c r="Q18" s="312"/>
      <c r="R18" s="315"/>
      <c r="S18" s="338"/>
      <c r="T18" s="317"/>
      <c r="U18" s="339"/>
      <c r="V18" s="337">
        <v>1</v>
      </c>
      <c r="W18" s="312">
        <v>4</v>
      </c>
      <c r="X18" s="313"/>
      <c r="Y18" s="313">
        <v>6</v>
      </c>
      <c r="Z18" s="315"/>
      <c r="AA18" s="316">
        <v>2</v>
      </c>
      <c r="AB18" s="327" t="s">
        <v>13</v>
      </c>
      <c r="AC18" s="322" t="s">
        <v>37</v>
      </c>
      <c r="AD18" s="221"/>
    </row>
    <row r="19" spans="1:32" s="38" customFormat="1" ht="28.5" x14ac:dyDescent="0.2">
      <c r="A19" s="334" t="s">
        <v>68</v>
      </c>
      <c r="B19" s="306" t="s">
        <v>75</v>
      </c>
      <c r="C19" s="335">
        <f>IF(SUM(D19,E19,F19,G19) &lt;&gt; 0,SUM(D19,E19,F19,G19),"")</f>
        <v>12</v>
      </c>
      <c r="D19" s="313">
        <f>IF(SUM(H19,M19,W19) &lt;&gt; 0,SUM(H19,M19,W19),"")</f>
        <v>8</v>
      </c>
      <c r="E19" s="313">
        <f>IF(SUM(I19,O19,X19) &lt;&gt; 0,SUM(I19,O19,X19),"")</f>
        <v>4</v>
      </c>
      <c r="F19" s="313" t="str">
        <f>IF(SUM(J19,P19,Y19) &lt;&gt; 0,SUM(J19,P19,Y19),"")</f>
        <v/>
      </c>
      <c r="G19" s="303" t="str">
        <f>IF(SUM(S19,AA19) &lt;&gt; 0,SUM(S19,AA19),"")</f>
        <v/>
      </c>
      <c r="H19" s="311"/>
      <c r="I19" s="313"/>
      <c r="J19" s="314"/>
      <c r="K19" s="336"/>
      <c r="L19" s="337"/>
      <c r="M19" s="311">
        <v>2</v>
      </c>
      <c r="N19" s="324" t="s">
        <v>14</v>
      </c>
      <c r="O19" s="313"/>
      <c r="P19" s="314"/>
      <c r="Q19" s="312"/>
      <c r="R19" s="315"/>
      <c r="S19" s="338"/>
      <c r="T19" s="317"/>
      <c r="U19" s="339"/>
      <c r="V19" s="337"/>
      <c r="W19" s="312">
        <v>6</v>
      </c>
      <c r="X19" s="313">
        <v>4</v>
      </c>
      <c r="Y19" s="313"/>
      <c r="Z19" s="319" t="s">
        <v>33</v>
      </c>
      <c r="AA19" s="320"/>
      <c r="AB19" s="321"/>
      <c r="AC19" s="322" t="s">
        <v>37</v>
      </c>
      <c r="AD19" s="221"/>
    </row>
    <row r="20" spans="1:32" s="38" customFormat="1" ht="29.25" thickBot="1" x14ac:dyDescent="0.25">
      <c r="A20" s="340" t="s">
        <v>159</v>
      </c>
      <c r="B20" s="341" t="s">
        <v>30</v>
      </c>
      <c r="C20" s="342">
        <f t="shared" si="1"/>
        <v>4</v>
      </c>
      <c r="D20" s="343">
        <f t="shared" si="2"/>
        <v>2</v>
      </c>
      <c r="E20" s="343" t="str">
        <f t="shared" si="3"/>
        <v/>
      </c>
      <c r="F20" s="343">
        <f t="shared" si="4"/>
        <v>2</v>
      </c>
      <c r="G20" s="344" t="str">
        <f t="shared" si="5"/>
        <v/>
      </c>
      <c r="H20" s="345"/>
      <c r="I20" s="343"/>
      <c r="J20" s="346"/>
      <c r="K20" s="347"/>
      <c r="L20" s="348">
        <v>1</v>
      </c>
      <c r="M20" s="345">
        <v>2</v>
      </c>
      <c r="N20" s="349"/>
      <c r="O20" s="343"/>
      <c r="P20" s="346">
        <v>2</v>
      </c>
      <c r="Q20" s="349"/>
      <c r="R20" s="350" t="s">
        <v>33</v>
      </c>
      <c r="S20" s="351"/>
      <c r="T20" s="352"/>
      <c r="U20" s="353"/>
      <c r="V20" s="348"/>
      <c r="W20" s="349"/>
      <c r="X20" s="343"/>
      <c r="Y20" s="343"/>
      <c r="Z20" s="350"/>
      <c r="AA20" s="351"/>
      <c r="AB20" s="352"/>
      <c r="AC20" s="354" t="s">
        <v>37</v>
      </c>
      <c r="AD20" s="4"/>
    </row>
    <row r="21" spans="1:32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2" customFormat="1" ht="12.75" x14ac:dyDescent="0.2">
      <c r="A22" s="27" t="s">
        <v>25</v>
      </c>
      <c r="B22" s="4"/>
      <c r="C22" s="4"/>
      <c r="D22" s="4"/>
      <c r="E22" s="26" t="s">
        <v>89</v>
      </c>
      <c r="F22" s="26"/>
      <c r="G22" s="26"/>
      <c r="H22" s="4"/>
      <c r="I22" s="4"/>
      <c r="J22" s="4"/>
      <c r="K22" s="4"/>
      <c r="L22" s="4"/>
      <c r="M22" s="4"/>
      <c r="N22" s="4"/>
      <c r="O22" s="4"/>
      <c r="P22" s="4"/>
      <c r="Q22" s="4"/>
      <c r="R22" s="27" t="s">
        <v>90</v>
      </c>
      <c r="S22" s="27"/>
      <c r="T22" s="27"/>
      <c r="U22" s="27"/>
      <c r="V22" s="27"/>
      <c r="W22" s="27"/>
      <c r="X22" s="4"/>
      <c r="Y22" s="4"/>
      <c r="Z22" s="4" t="s">
        <v>91</v>
      </c>
      <c r="AA22" s="4"/>
      <c r="AB22" s="4"/>
      <c r="AC22" s="4"/>
      <c r="AD22" s="4"/>
      <c r="AE22" s="4"/>
      <c r="AF22" s="2"/>
    </row>
  </sheetData>
  <mergeCells count="9">
    <mergeCell ref="X1:AB1"/>
    <mergeCell ref="A4:B4"/>
    <mergeCell ref="AC7:AC8"/>
    <mergeCell ref="A7:A8"/>
    <mergeCell ref="K7:T7"/>
    <mergeCell ref="U7:AB7"/>
    <mergeCell ref="B7:B8"/>
    <mergeCell ref="H7:J7"/>
    <mergeCell ref="C7:G7"/>
  </mergeCells>
  <phoneticPr fontId="6" type="noConversion"/>
  <pageMargins left="0.75" right="0.75" top="0.92" bottom="0.55000000000000004" header="0.5" footer="0.5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opLeftCell="A4" zoomScale="70" zoomScaleNormal="70" workbookViewId="0">
      <selection activeCell="T36" sqref="T36"/>
    </sheetView>
  </sheetViews>
  <sheetFormatPr defaultRowHeight="12" x14ac:dyDescent="0.2"/>
  <cols>
    <col min="1" max="1" width="42.7109375" style="195" customWidth="1"/>
    <col min="2" max="2" width="8.140625" style="195" customWidth="1"/>
    <col min="3" max="3" width="4.140625" style="195" bestFit="1" customWidth="1"/>
    <col min="4" max="4" width="3.5703125" style="195" customWidth="1"/>
    <col min="5" max="5" width="3.7109375" style="195" customWidth="1"/>
    <col min="6" max="7" width="4.5703125" style="195" customWidth="1"/>
    <col min="8" max="8" width="4.28515625" style="195" customWidth="1"/>
    <col min="9" max="11" width="4.140625" style="195" customWidth="1"/>
    <col min="12" max="12" width="5.42578125" style="195" customWidth="1"/>
    <col min="13" max="13" width="3.28515625" style="195" bestFit="1" customWidth="1"/>
    <col min="14" max="14" width="3.140625" style="195" customWidth="1"/>
    <col min="15" max="15" width="4.5703125" style="195" customWidth="1"/>
    <col min="16" max="16" width="3.28515625" style="195" customWidth="1"/>
    <col min="17" max="17" width="3.5703125" style="195" customWidth="1"/>
    <col min="18" max="18" width="6.140625" style="195" customWidth="1"/>
    <col min="19" max="19" width="7.140625" style="195" customWidth="1"/>
    <col min="20" max="21" width="5.85546875" style="195" customWidth="1"/>
    <col min="22" max="22" width="5.28515625" style="195" customWidth="1"/>
    <col min="23" max="25" width="3.42578125" style="195" customWidth="1"/>
    <col min="26" max="27" width="5.85546875" style="195" customWidth="1"/>
    <col min="28" max="28" width="4.42578125" style="195" customWidth="1"/>
    <col min="29" max="29" width="10.85546875" style="195" customWidth="1"/>
    <col min="30" max="30" width="4.140625" style="195" customWidth="1"/>
    <col min="31" max="31" width="3.85546875" style="195" customWidth="1"/>
    <col min="32" max="32" width="3.7109375" style="195" customWidth="1"/>
    <col min="33" max="33" width="4" style="195" customWidth="1"/>
    <col min="34" max="34" width="3.5703125" style="195" customWidth="1"/>
    <col min="35" max="36" width="1.85546875" style="195" bestFit="1" customWidth="1"/>
    <col min="37" max="16384" width="9.140625" style="195"/>
  </cols>
  <sheetData>
    <row r="1" spans="1:30" s="121" customFormat="1" ht="12.75" x14ac:dyDescent="0.2">
      <c r="A1" s="111"/>
      <c r="B1" s="111"/>
      <c r="C1" s="111"/>
      <c r="D1" s="390"/>
      <c r="E1" s="390"/>
      <c r="F1" s="390"/>
      <c r="G1" s="390"/>
      <c r="H1" s="111" t="s">
        <v>24</v>
      </c>
      <c r="I1" s="111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111"/>
      <c r="U1" s="111"/>
      <c r="V1" s="111"/>
      <c r="W1" s="111"/>
      <c r="X1" s="490" t="s">
        <v>9</v>
      </c>
      <c r="Y1" s="490"/>
      <c r="Z1" s="490"/>
      <c r="AA1" s="490"/>
      <c r="AB1" s="490"/>
      <c r="AC1" s="111"/>
      <c r="AD1" s="111"/>
    </row>
    <row r="2" spans="1:30" s="121" customFormat="1" ht="12.75" x14ac:dyDescent="0.2">
      <c r="A2" s="111"/>
      <c r="B2" s="391"/>
      <c r="C2" s="391"/>
      <c r="D2" s="391"/>
      <c r="E2" s="391"/>
      <c r="F2" s="391"/>
      <c r="G2" s="391"/>
      <c r="H2" s="111" t="s">
        <v>20</v>
      </c>
      <c r="I2" s="11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111"/>
      <c r="Y2" s="391"/>
      <c r="Z2" s="111" t="s">
        <v>21</v>
      </c>
      <c r="AA2" s="111"/>
      <c r="AB2" s="391"/>
      <c r="AC2" s="391"/>
      <c r="AD2" s="391"/>
    </row>
    <row r="3" spans="1:30" s="121" customFormat="1" ht="12.75" x14ac:dyDescent="0.2">
      <c r="A3" s="111"/>
      <c r="B3" s="111"/>
      <c r="C3" s="111"/>
      <c r="D3" s="111"/>
      <c r="E3" s="111"/>
      <c r="F3" s="391" t="s">
        <v>8</v>
      </c>
      <c r="G3" s="391"/>
      <c r="H3" s="391"/>
      <c r="I3" s="391"/>
      <c r="J3" s="391"/>
      <c r="K3" s="391"/>
      <c r="L3" s="39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391"/>
    </row>
    <row r="4" spans="1:30" s="112" customFormat="1" ht="12.75" x14ac:dyDescent="0.2">
      <c r="A4" s="491" t="s">
        <v>26</v>
      </c>
      <c r="B4" s="491"/>
      <c r="C4" s="391"/>
      <c r="D4" s="392" t="s">
        <v>61</v>
      </c>
      <c r="E4" s="392"/>
      <c r="F4" s="111"/>
      <c r="G4" s="111"/>
      <c r="H4" s="390" t="s">
        <v>35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390" t="s">
        <v>124</v>
      </c>
      <c r="AC4" s="390"/>
      <c r="AD4" s="390"/>
    </row>
    <row r="5" spans="1:30" s="112" customFormat="1" ht="12.75" x14ac:dyDescent="0.2">
      <c r="A5" s="111"/>
      <c r="B5" s="111"/>
      <c r="C5" s="111"/>
      <c r="D5" s="392" t="s">
        <v>85</v>
      </c>
      <c r="E5" s="391"/>
      <c r="F5" s="391"/>
      <c r="G5" s="391"/>
      <c r="H5" s="390" t="s">
        <v>86</v>
      </c>
      <c r="I5" s="391"/>
      <c r="J5" s="391"/>
      <c r="K5" s="391"/>
      <c r="L5" s="391"/>
      <c r="M5" s="39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</row>
    <row r="6" spans="1:30" s="112" customFormat="1" ht="13.5" thickBot="1" x14ac:dyDescent="0.25">
      <c r="A6" s="111"/>
      <c r="B6" s="111"/>
      <c r="C6" s="111"/>
      <c r="D6" s="111"/>
      <c r="E6" s="111"/>
      <c r="F6" s="111"/>
      <c r="G6" s="111"/>
      <c r="H6" s="111" t="s">
        <v>48</v>
      </c>
      <c r="I6" s="111"/>
      <c r="J6" s="111"/>
      <c r="K6" s="111"/>
      <c r="L6" s="111"/>
      <c r="M6" s="194" t="s">
        <v>88</v>
      </c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5"/>
      <c r="Z6" s="195"/>
      <c r="AA6" s="195"/>
      <c r="AB6" s="195" t="s">
        <v>153</v>
      </c>
      <c r="AC6" s="391"/>
      <c r="AD6" s="391"/>
    </row>
    <row r="7" spans="1:30" s="112" customFormat="1" ht="49.5" customHeight="1" thickBot="1" x14ac:dyDescent="0.25">
      <c r="A7" s="472" t="s">
        <v>6</v>
      </c>
      <c r="B7" s="477" t="s">
        <v>28</v>
      </c>
      <c r="C7" s="479" t="s">
        <v>16</v>
      </c>
      <c r="D7" s="480"/>
      <c r="E7" s="480"/>
      <c r="F7" s="480"/>
      <c r="G7" s="481"/>
      <c r="H7" s="479" t="s">
        <v>7</v>
      </c>
      <c r="I7" s="480"/>
      <c r="J7" s="481"/>
      <c r="K7" s="479" t="s">
        <v>22</v>
      </c>
      <c r="L7" s="480"/>
      <c r="M7" s="480"/>
      <c r="N7" s="480"/>
      <c r="O7" s="480"/>
      <c r="P7" s="480"/>
      <c r="Q7" s="480"/>
      <c r="R7" s="480"/>
      <c r="S7" s="480"/>
      <c r="T7" s="481"/>
      <c r="U7" s="479" t="s">
        <v>23</v>
      </c>
      <c r="V7" s="480"/>
      <c r="W7" s="480"/>
      <c r="X7" s="480"/>
      <c r="Y7" s="480"/>
      <c r="Z7" s="480"/>
      <c r="AA7" s="480"/>
      <c r="AB7" s="481"/>
      <c r="AC7" s="472" t="s">
        <v>17</v>
      </c>
      <c r="AD7" s="111"/>
    </row>
    <row r="8" spans="1:30" s="112" customFormat="1" ht="78" thickBot="1" x14ac:dyDescent="0.25">
      <c r="A8" s="476"/>
      <c r="B8" s="482"/>
      <c r="C8" s="393" t="s">
        <v>0</v>
      </c>
      <c r="D8" s="197" t="s">
        <v>1</v>
      </c>
      <c r="E8" s="197" t="s">
        <v>2</v>
      </c>
      <c r="F8" s="244" t="s">
        <v>3</v>
      </c>
      <c r="G8" s="198" t="s">
        <v>125</v>
      </c>
      <c r="H8" s="199" t="s">
        <v>1</v>
      </c>
      <c r="I8" s="197" t="s">
        <v>2</v>
      </c>
      <c r="J8" s="200" t="s">
        <v>3</v>
      </c>
      <c r="K8" s="201" t="s">
        <v>78</v>
      </c>
      <c r="L8" s="201" t="s">
        <v>79</v>
      </c>
      <c r="M8" s="202" t="s">
        <v>1</v>
      </c>
      <c r="N8" s="203"/>
      <c r="O8" s="197" t="s">
        <v>2</v>
      </c>
      <c r="P8" s="204" t="s">
        <v>3</v>
      </c>
      <c r="Q8" s="205"/>
      <c r="R8" s="197" t="s">
        <v>4</v>
      </c>
      <c r="S8" s="198" t="s">
        <v>125</v>
      </c>
      <c r="T8" s="200" t="s">
        <v>5</v>
      </c>
      <c r="U8" s="201" t="s">
        <v>78</v>
      </c>
      <c r="V8" s="201" t="s">
        <v>79</v>
      </c>
      <c r="W8" s="203" t="s">
        <v>1</v>
      </c>
      <c r="X8" s="197" t="s">
        <v>2</v>
      </c>
      <c r="Y8" s="197" t="s">
        <v>3</v>
      </c>
      <c r="Z8" s="197" t="s">
        <v>4</v>
      </c>
      <c r="AA8" s="198" t="s">
        <v>125</v>
      </c>
      <c r="AB8" s="200" t="s">
        <v>5</v>
      </c>
      <c r="AC8" s="476"/>
      <c r="AD8" s="111"/>
    </row>
    <row r="9" spans="1:30" s="112" customFormat="1" ht="15" x14ac:dyDescent="0.2">
      <c r="A9" s="394" t="s">
        <v>154</v>
      </c>
      <c r="B9" s="395" t="s">
        <v>30</v>
      </c>
      <c r="C9" s="396">
        <f>IF(SUM(D9,E9,F9,G9) &lt;&gt; 0,SUM(D9,E9,F9,G9),"")</f>
        <v>8</v>
      </c>
      <c r="D9" s="397">
        <f>IF(SUM(H9,M9,W9) &lt;&gt; 0,SUM(H9,M9,W9),"")</f>
        <v>6</v>
      </c>
      <c r="E9" s="397" t="str">
        <f t="shared" ref="E9:F15" si="0">IF(SUM(I9,O9,X9) &lt;&gt; 0,SUM(I9,O9,X9),"")</f>
        <v/>
      </c>
      <c r="F9" s="397">
        <f t="shared" si="0"/>
        <v>2</v>
      </c>
      <c r="G9" s="395" t="str">
        <f>IF(SUM(S9,AA9) &lt;&gt; 0,SUM(S9,AA9),"")</f>
        <v/>
      </c>
      <c r="H9" s="398"/>
      <c r="I9" s="399"/>
      <c r="J9" s="400"/>
      <c r="K9" s="401"/>
      <c r="L9" s="401"/>
      <c r="M9" s="402">
        <v>2</v>
      </c>
      <c r="N9" s="403" t="s">
        <v>14</v>
      </c>
      <c r="O9" s="399"/>
      <c r="P9" s="400"/>
      <c r="Q9" s="403"/>
      <c r="R9" s="404"/>
      <c r="S9" s="405"/>
      <c r="T9" s="406"/>
      <c r="U9" s="407"/>
      <c r="V9" s="408">
        <v>1</v>
      </c>
      <c r="W9" s="409">
        <v>4</v>
      </c>
      <c r="X9" s="410"/>
      <c r="Y9" s="397">
        <v>2</v>
      </c>
      <c r="Z9" s="411" t="s">
        <v>12</v>
      </c>
      <c r="AA9" s="412"/>
      <c r="AB9" s="413"/>
      <c r="AC9" s="401" t="s">
        <v>81</v>
      </c>
      <c r="AD9" s="111"/>
    </row>
    <row r="10" spans="1:30" s="121" customFormat="1" ht="30" x14ac:dyDescent="0.2">
      <c r="A10" s="414" t="s">
        <v>53</v>
      </c>
      <c r="B10" s="415" t="s">
        <v>54</v>
      </c>
      <c r="C10" s="416">
        <f t="shared" ref="C10:C15" si="1">IF(SUM(D10,E10,F10,G10) &lt;&gt; 0,SUM(D10,E10,F10,G10),"")</f>
        <v>12</v>
      </c>
      <c r="D10" s="417">
        <f t="shared" ref="D10:D15" si="2">IF(SUM(H10,M10,W10) &lt;&gt; 0,SUM(H10,M10,W10),"")</f>
        <v>4</v>
      </c>
      <c r="E10" s="417">
        <f t="shared" si="0"/>
        <v>4</v>
      </c>
      <c r="F10" s="417">
        <f t="shared" si="0"/>
        <v>2</v>
      </c>
      <c r="G10" s="418">
        <f t="shared" ref="G10:G15" si="3">IF(SUM(S10,AA10) &lt;&gt; 0,SUM(S10,AA10),"")</f>
        <v>2</v>
      </c>
      <c r="H10" s="419"/>
      <c r="I10" s="417"/>
      <c r="J10" s="420"/>
      <c r="K10" s="421"/>
      <c r="L10" s="422" t="s">
        <v>51</v>
      </c>
      <c r="M10" s="423">
        <v>4</v>
      </c>
      <c r="N10" s="424"/>
      <c r="O10" s="425">
        <v>4</v>
      </c>
      <c r="P10" s="426">
        <v>2</v>
      </c>
      <c r="Q10" s="424"/>
      <c r="R10" s="427" t="s">
        <v>51</v>
      </c>
      <c r="S10" s="428">
        <v>2</v>
      </c>
      <c r="T10" s="429" t="s">
        <v>13</v>
      </c>
      <c r="U10" s="430"/>
      <c r="V10" s="422"/>
      <c r="W10" s="424"/>
      <c r="X10" s="425"/>
      <c r="Y10" s="425"/>
      <c r="Z10" s="431"/>
      <c r="AA10" s="432"/>
      <c r="AB10" s="433"/>
      <c r="AC10" s="434" t="s">
        <v>52</v>
      </c>
      <c r="AD10" s="111"/>
    </row>
    <row r="11" spans="1:30" s="121" customFormat="1" ht="15" x14ac:dyDescent="0.2">
      <c r="A11" s="435" t="s">
        <v>47</v>
      </c>
      <c r="B11" s="418" t="s">
        <v>75</v>
      </c>
      <c r="C11" s="416">
        <f t="shared" si="1"/>
        <v>6</v>
      </c>
      <c r="D11" s="417">
        <f t="shared" si="2"/>
        <v>2</v>
      </c>
      <c r="E11" s="417">
        <f t="shared" si="0"/>
        <v>4</v>
      </c>
      <c r="F11" s="417" t="str">
        <f t="shared" si="0"/>
        <v/>
      </c>
      <c r="G11" s="418" t="str">
        <f t="shared" si="3"/>
        <v/>
      </c>
      <c r="H11" s="419"/>
      <c r="I11" s="417"/>
      <c r="J11" s="420"/>
      <c r="K11" s="421"/>
      <c r="L11" s="422">
        <v>1</v>
      </c>
      <c r="M11" s="419">
        <v>2</v>
      </c>
      <c r="N11" s="436"/>
      <c r="O11" s="417">
        <v>4</v>
      </c>
      <c r="P11" s="420"/>
      <c r="Q11" s="436"/>
      <c r="R11" s="437" t="s">
        <v>33</v>
      </c>
      <c r="S11" s="438"/>
      <c r="T11" s="439"/>
      <c r="U11" s="430"/>
      <c r="V11" s="422"/>
      <c r="W11" s="436"/>
      <c r="X11" s="417"/>
      <c r="Y11" s="417"/>
      <c r="Z11" s="440"/>
      <c r="AA11" s="441"/>
      <c r="AB11" s="442"/>
      <c r="AC11" s="421" t="s">
        <v>71</v>
      </c>
      <c r="AD11" s="111"/>
    </row>
    <row r="12" spans="1:30" s="121" customFormat="1" ht="15" x14ac:dyDescent="0.2">
      <c r="A12" s="435" t="s">
        <v>155</v>
      </c>
      <c r="B12" s="415" t="s">
        <v>30</v>
      </c>
      <c r="C12" s="416">
        <f t="shared" si="1"/>
        <v>10</v>
      </c>
      <c r="D12" s="417">
        <f t="shared" si="2"/>
        <v>6</v>
      </c>
      <c r="E12" s="417">
        <f t="shared" si="0"/>
        <v>2</v>
      </c>
      <c r="F12" s="417">
        <f t="shared" si="0"/>
        <v>2</v>
      </c>
      <c r="G12" s="418" t="str">
        <f t="shared" si="3"/>
        <v/>
      </c>
      <c r="H12" s="419"/>
      <c r="I12" s="417"/>
      <c r="J12" s="420"/>
      <c r="K12" s="421"/>
      <c r="L12" s="422"/>
      <c r="M12" s="419">
        <v>2</v>
      </c>
      <c r="N12" s="436" t="s">
        <v>14</v>
      </c>
      <c r="O12" s="417"/>
      <c r="P12" s="420"/>
      <c r="Q12" s="436"/>
      <c r="R12" s="437"/>
      <c r="S12" s="438"/>
      <c r="T12" s="439"/>
      <c r="U12" s="430"/>
      <c r="V12" s="422">
        <v>1</v>
      </c>
      <c r="W12" s="436">
        <v>4</v>
      </c>
      <c r="X12" s="417">
        <v>2</v>
      </c>
      <c r="Y12" s="417">
        <v>2</v>
      </c>
      <c r="Z12" s="440" t="s">
        <v>12</v>
      </c>
      <c r="AA12" s="441"/>
      <c r="AB12" s="442"/>
      <c r="AC12" s="421" t="s">
        <v>156</v>
      </c>
      <c r="AD12" s="111"/>
    </row>
    <row r="13" spans="1:30" s="121" customFormat="1" ht="28.5" x14ac:dyDescent="0.2">
      <c r="A13" s="443" t="s">
        <v>161</v>
      </c>
      <c r="B13" s="418"/>
      <c r="C13" s="416"/>
      <c r="D13" s="417"/>
      <c r="E13" s="417"/>
      <c r="F13" s="417"/>
      <c r="G13" s="418"/>
      <c r="H13" s="419"/>
      <c r="I13" s="417"/>
      <c r="J13" s="420"/>
      <c r="K13" s="422"/>
      <c r="L13" s="422"/>
      <c r="M13" s="419"/>
      <c r="N13" s="436"/>
      <c r="O13" s="417"/>
      <c r="P13" s="420"/>
      <c r="Q13" s="436"/>
      <c r="R13" s="437"/>
      <c r="S13" s="438"/>
      <c r="T13" s="439"/>
      <c r="U13" s="430"/>
      <c r="V13" s="422"/>
      <c r="W13" s="436">
        <v>2</v>
      </c>
      <c r="X13" s="417"/>
      <c r="Y13" s="417"/>
      <c r="Z13" s="440"/>
      <c r="AA13" s="441"/>
      <c r="AB13" s="442"/>
      <c r="AC13" s="421" t="s">
        <v>52</v>
      </c>
      <c r="AD13" s="111"/>
    </row>
    <row r="14" spans="1:30" s="121" customFormat="1" ht="15" x14ac:dyDescent="0.2">
      <c r="A14" s="444" t="s">
        <v>160</v>
      </c>
      <c r="B14" s="418" t="s">
        <v>32</v>
      </c>
      <c r="C14" s="416">
        <f>IF(SUM(D14,E14,F14,G14) &lt;&gt; 0,SUM(D14,E14,F14,G14),"")</f>
        <v>12</v>
      </c>
      <c r="D14" s="417">
        <f>IF(SUM(H14,M14,W14) &lt;&gt; 0,SUM(H14,M14,W14),"")</f>
        <v>4</v>
      </c>
      <c r="E14" s="417">
        <f>IF(SUM(I14,O14,X14) &lt;&gt; 0,SUM(I14,O14,X14),"")</f>
        <v>6</v>
      </c>
      <c r="F14" s="417" t="str">
        <f>IF(SUM(J14,P14,Y14) &lt;&gt; 0,SUM(J14,P14,Y14),"")</f>
        <v/>
      </c>
      <c r="G14" s="418">
        <f>IF(SUM(S14,AA14) &lt;&gt; 0,SUM(S14,AA14),"")</f>
        <v>2</v>
      </c>
      <c r="H14" s="419"/>
      <c r="I14" s="417"/>
      <c r="J14" s="420"/>
      <c r="K14" s="421"/>
      <c r="L14" s="422">
        <v>1</v>
      </c>
      <c r="M14" s="423">
        <v>4</v>
      </c>
      <c r="N14" s="436"/>
      <c r="O14" s="425">
        <v>6</v>
      </c>
      <c r="P14" s="426"/>
      <c r="Q14" s="424"/>
      <c r="R14" s="427"/>
      <c r="S14" s="428">
        <v>2</v>
      </c>
      <c r="T14" s="429" t="s">
        <v>13</v>
      </c>
      <c r="U14" s="430"/>
      <c r="V14" s="422"/>
      <c r="W14" s="424"/>
      <c r="X14" s="425"/>
      <c r="Y14" s="425"/>
      <c r="Z14" s="431"/>
      <c r="AA14" s="426"/>
      <c r="AB14" s="433"/>
      <c r="AC14" s="434" t="s">
        <v>37</v>
      </c>
      <c r="AD14" s="111"/>
    </row>
    <row r="15" spans="1:30" s="121" customFormat="1" ht="15" x14ac:dyDescent="0.2">
      <c r="A15" s="435" t="s">
        <v>157</v>
      </c>
      <c r="B15" s="418" t="s">
        <v>42</v>
      </c>
      <c r="C15" s="416">
        <f t="shared" si="1"/>
        <v>2</v>
      </c>
      <c r="D15" s="417">
        <f t="shared" si="2"/>
        <v>2</v>
      </c>
      <c r="E15" s="417" t="str">
        <f t="shared" si="0"/>
        <v/>
      </c>
      <c r="F15" s="417" t="str">
        <f t="shared" si="0"/>
        <v/>
      </c>
      <c r="G15" s="418" t="str">
        <f t="shared" si="3"/>
        <v/>
      </c>
      <c r="H15" s="419"/>
      <c r="I15" s="417"/>
      <c r="J15" s="420"/>
      <c r="K15" s="421"/>
      <c r="L15" s="422"/>
      <c r="M15" s="419"/>
      <c r="N15" s="436"/>
      <c r="O15" s="417"/>
      <c r="P15" s="420"/>
      <c r="Q15" s="436"/>
      <c r="R15" s="440"/>
      <c r="S15" s="420"/>
      <c r="T15" s="442"/>
      <c r="U15" s="445"/>
      <c r="V15" s="422"/>
      <c r="W15" s="436">
        <v>2</v>
      </c>
      <c r="X15" s="417"/>
      <c r="Y15" s="417"/>
      <c r="Z15" s="440"/>
      <c r="AA15" s="420"/>
      <c r="AB15" s="442"/>
      <c r="AC15" s="434" t="s">
        <v>37</v>
      </c>
      <c r="AD15" s="111"/>
    </row>
    <row r="16" spans="1:30" s="121" customFormat="1" ht="25.5" x14ac:dyDescent="0.2">
      <c r="A16" s="145" t="s">
        <v>162</v>
      </c>
      <c r="B16" s="106" t="s">
        <v>29</v>
      </c>
      <c r="C16" s="114">
        <f t="shared" ref="C16:C17" si="4">IF(SUM(D16,E16,F16,G16) &lt;&gt; 0,SUM(D16,E16,F16,G16),"")</f>
        <v>14</v>
      </c>
      <c r="D16" s="109">
        <f t="shared" ref="D16:D17" si="5">IF(SUM(H16,M16,W16) &lt;&gt; 0,SUM(H16,M16,W16),"")</f>
        <v>8</v>
      </c>
      <c r="E16" s="109">
        <f t="shared" ref="E16:E17" si="6">IF(SUM(I16,O16,X16) &lt;&gt; 0,SUM(I16,O16,X16),"")</f>
        <v>6</v>
      </c>
      <c r="F16" s="109" t="str">
        <f t="shared" ref="F16:F17" si="7">IF(SUM(J16,P16,Y16) &lt;&gt; 0,SUM(J16,P16,Y16),"")</f>
        <v/>
      </c>
      <c r="G16" s="106" t="str">
        <f t="shared" ref="G16:G17" si="8">IF(SUM(S16,AA16) &lt;&gt; 0,SUM(S16,AA16),"")</f>
        <v/>
      </c>
      <c r="H16" s="115"/>
      <c r="I16" s="109"/>
      <c r="J16" s="116"/>
      <c r="K16" s="209"/>
      <c r="L16" s="117"/>
      <c r="M16" s="122">
        <v>2</v>
      </c>
      <c r="N16" s="123" t="s">
        <v>14</v>
      </c>
      <c r="O16" s="124"/>
      <c r="P16" s="125"/>
      <c r="Q16" s="123"/>
      <c r="R16" s="126"/>
      <c r="S16" s="191"/>
      <c r="T16" s="127"/>
      <c r="U16" s="385">
        <v>1</v>
      </c>
      <c r="V16" s="117"/>
      <c r="W16" s="123">
        <v>6</v>
      </c>
      <c r="X16" s="124">
        <v>6</v>
      </c>
      <c r="Y16" s="124"/>
      <c r="Z16" s="126" t="s">
        <v>33</v>
      </c>
      <c r="AA16" s="191"/>
      <c r="AB16" s="127"/>
      <c r="AC16" s="131" t="s">
        <v>58</v>
      </c>
      <c r="AD16" s="111"/>
    </row>
    <row r="17" spans="1:32" s="121" customFormat="1" ht="12.75" x14ac:dyDescent="0.2">
      <c r="A17" s="145" t="s">
        <v>163</v>
      </c>
      <c r="B17" s="106" t="s">
        <v>42</v>
      </c>
      <c r="C17" s="114">
        <f t="shared" si="4"/>
        <v>2</v>
      </c>
      <c r="D17" s="109">
        <f t="shared" si="5"/>
        <v>2</v>
      </c>
      <c r="E17" s="109" t="str">
        <f t="shared" si="6"/>
        <v/>
      </c>
      <c r="F17" s="109" t="str">
        <f t="shared" si="7"/>
        <v/>
      </c>
      <c r="G17" s="106" t="str">
        <f t="shared" si="8"/>
        <v/>
      </c>
      <c r="H17" s="115"/>
      <c r="I17" s="109"/>
      <c r="J17" s="116"/>
      <c r="K17" s="209"/>
      <c r="L17" s="117"/>
      <c r="M17" s="122"/>
      <c r="N17" s="123"/>
      <c r="O17" s="124"/>
      <c r="P17" s="125"/>
      <c r="Q17" s="123"/>
      <c r="R17" s="126"/>
      <c r="S17" s="167"/>
      <c r="T17" s="127"/>
      <c r="U17" s="128"/>
      <c r="V17" s="117"/>
      <c r="W17" s="123">
        <v>2</v>
      </c>
      <c r="X17" s="124"/>
      <c r="Y17" s="124"/>
      <c r="Z17" s="126"/>
      <c r="AA17" s="191"/>
      <c r="AB17" s="130"/>
      <c r="AC17" s="131" t="s">
        <v>37</v>
      </c>
      <c r="AD17" s="111"/>
    </row>
    <row r="18" spans="1:32" s="121" customFormat="1" ht="25.5" x14ac:dyDescent="0.2">
      <c r="A18" s="145" t="s">
        <v>87</v>
      </c>
      <c r="B18" s="106" t="s">
        <v>75</v>
      </c>
      <c r="C18" s="114">
        <f>IF(SUM(D18,E18,F18,G18) &lt;&gt; 0,SUM(D18,E18,F18,G18),"")</f>
        <v>18</v>
      </c>
      <c r="D18" s="109">
        <f>IF(SUM(H18,M18,W18) &lt;&gt; 0,SUM(H18,M18,W18),"")</f>
        <v>6</v>
      </c>
      <c r="E18" s="109" t="str">
        <f t="shared" ref="E18:F22" si="9">IF(SUM(I18,O18,X18) &lt;&gt; 0,SUM(I18,O18,X18),"")</f>
        <v/>
      </c>
      <c r="F18" s="109">
        <f t="shared" si="9"/>
        <v>10</v>
      </c>
      <c r="G18" s="106">
        <f>IF(SUM(S18,AA18) &lt;&gt; 0,SUM(S18,AA18),"")</f>
        <v>2</v>
      </c>
      <c r="H18" s="115"/>
      <c r="I18" s="109"/>
      <c r="J18" s="116"/>
      <c r="K18" s="209"/>
      <c r="L18" s="117"/>
      <c r="M18" s="122">
        <v>2</v>
      </c>
      <c r="N18" s="123" t="s">
        <v>14</v>
      </c>
      <c r="O18" s="124"/>
      <c r="P18" s="125"/>
      <c r="Q18" s="123"/>
      <c r="R18" s="126"/>
      <c r="S18" s="167"/>
      <c r="T18" s="127"/>
      <c r="U18" s="128"/>
      <c r="V18" s="117" t="s">
        <v>51</v>
      </c>
      <c r="W18" s="123">
        <v>4</v>
      </c>
      <c r="X18" s="124"/>
      <c r="Y18" s="124">
        <v>10</v>
      </c>
      <c r="Z18" s="129" t="s">
        <v>51</v>
      </c>
      <c r="AA18" s="125">
        <v>2</v>
      </c>
      <c r="AB18" s="130" t="s">
        <v>13</v>
      </c>
      <c r="AC18" s="131" t="s">
        <v>52</v>
      </c>
      <c r="AD18" s="111"/>
    </row>
    <row r="19" spans="1:32" s="121" customFormat="1" ht="13.5" x14ac:dyDescent="0.2">
      <c r="A19" s="145" t="s">
        <v>98</v>
      </c>
      <c r="B19" s="106" t="s">
        <v>59</v>
      </c>
      <c r="C19" s="114">
        <f>IF(SUM(D19,E19,F19,G19) &lt;&gt; 0,SUM(D19,E19,F19,G19),"")</f>
        <v>18</v>
      </c>
      <c r="D19" s="109">
        <f>IF(SUM(H19,M19,W19) &lt;&gt; 0,SUM(H19,M19,W19),"")</f>
        <v>8</v>
      </c>
      <c r="E19" s="109">
        <f t="shared" si="9"/>
        <v>8</v>
      </c>
      <c r="F19" s="109" t="str">
        <f t="shared" si="9"/>
        <v/>
      </c>
      <c r="G19" s="106">
        <f>IF(SUM(S19,AA19) &lt;&gt; 0,SUM(S19,AA19),"")</f>
        <v>2</v>
      </c>
      <c r="H19" s="122"/>
      <c r="I19" s="124"/>
      <c r="J19" s="125"/>
      <c r="K19" s="131"/>
      <c r="L19" s="257"/>
      <c r="M19" s="122">
        <v>2</v>
      </c>
      <c r="N19" s="123" t="s">
        <v>14</v>
      </c>
      <c r="O19" s="124"/>
      <c r="P19" s="125"/>
      <c r="Q19" s="123"/>
      <c r="R19" s="126"/>
      <c r="S19" s="167"/>
      <c r="T19" s="127"/>
      <c r="U19" s="387">
        <v>1</v>
      </c>
      <c r="V19" s="257"/>
      <c r="W19" s="123">
        <v>6</v>
      </c>
      <c r="X19" s="124">
        <v>8</v>
      </c>
      <c r="Y19" s="124"/>
      <c r="Z19" s="129" t="s">
        <v>12</v>
      </c>
      <c r="AA19" s="124">
        <v>2</v>
      </c>
      <c r="AB19" s="130" t="s">
        <v>13</v>
      </c>
      <c r="AC19" s="131" t="s">
        <v>52</v>
      </c>
      <c r="AD19" s="111"/>
    </row>
    <row r="20" spans="1:32" s="112" customFormat="1" ht="12.75" x14ac:dyDescent="0.2">
      <c r="A20" s="145" t="s">
        <v>164</v>
      </c>
      <c r="B20" s="113"/>
      <c r="C20" s="218">
        <f>IF(SUM(D20,E20,F20,G20) &lt;&gt; 0,SUM(D20,E20,F20,G20),"")</f>
        <v>2</v>
      </c>
      <c r="D20" s="124">
        <f>IF(SUM(H20,M20,W20) &lt;&gt; 0,SUM(H20,M20,W20),"")</f>
        <v>2</v>
      </c>
      <c r="E20" s="124" t="str">
        <f t="shared" si="9"/>
        <v/>
      </c>
      <c r="F20" s="124" t="str">
        <f t="shared" si="9"/>
        <v/>
      </c>
      <c r="G20" s="113" t="str">
        <f>IF(SUM(S20,AA20) &lt;&gt; 0,SUM(S20,AA20),"")</f>
        <v/>
      </c>
      <c r="H20" s="122"/>
      <c r="I20" s="124"/>
      <c r="J20" s="125"/>
      <c r="K20" s="131"/>
      <c r="L20" s="257"/>
      <c r="M20" s="122"/>
      <c r="N20" s="123"/>
      <c r="O20" s="124"/>
      <c r="P20" s="125"/>
      <c r="Q20" s="123"/>
      <c r="R20" s="126"/>
      <c r="S20" s="167"/>
      <c r="T20" s="127"/>
      <c r="U20" s="386"/>
      <c r="V20" s="257"/>
      <c r="W20" s="123">
        <v>2</v>
      </c>
      <c r="X20" s="124"/>
      <c r="Y20" s="124"/>
      <c r="Z20" s="129"/>
      <c r="AA20" s="125"/>
      <c r="AB20" s="130"/>
      <c r="AC20" s="131" t="s">
        <v>52</v>
      </c>
      <c r="AD20" s="111"/>
    </row>
    <row r="21" spans="1:32" s="112" customFormat="1" ht="12.75" x14ac:dyDescent="0.2">
      <c r="A21" s="145" t="s">
        <v>139</v>
      </c>
      <c r="B21" s="113"/>
      <c r="C21" s="218">
        <f>IF(SUM(D21,E21,F21,G21) &lt;&gt; 0,SUM(D21,E21,F21,G21),"")</f>
        <v>2</v>
      </c>
      <c r="D21" s="124">
        <f>IF(SUM(H21,M21,W21) &lt;&gt; 0,SUM(H21,M21,W21),"")</f>
        <v>2</v>
      </c>
      <c r="E21" s="124" t="str">
        <f t="shared" si="9"/>
        <v/>
      </c>
      <c r="F21" s="124" t="str">
        <f t="shared" si="9"/>
        <v/>
      </c>
      <c r="G21" s="113" t="str">
        <f>IF(SUM(S21,AA21) &lt;&gt; 0,SUM(S21,AA21),"")</f>
        <v/>
      </c>
      <c r="H21" s="122"/>
      <c r="I21" s="124"/>
      <c r="J21" s="125"/>
      <c r="K21" s="131"/>
      <c r="L21" s="257"/>
      <c r="M21" s="122"/>
      <c r="N21" s="123"/>
      <c r="O21" s="124"/>
      <c r="P21" s="125"/>
      <c r="Q21" s="123"/>
      <c r="R21" s="126"/>
      <c r="S21" s="167"/>
      <c r="T21" s="127"/>
      <c r="U21" s="386"/>
      <c r="V21" s="257"/>
      <c r="W21" s="123">
        <v>2</v>
      </c>
      <c r="X21" s="124"/>
      <c r="Y21" s="124"/>
      <c r="Z21" s="129"/>
      <c r="AA21" s="125"/>
      <c r="AB21" s="130"/>
      <c r="AC21" s="131" t="s">
        <v>52</v>
      </c>
      <c r="AD21" s="111"/>
    </row>
    <row r="22" spans="1:32" s="112" customFormat="1" ht="25.5" x14ac:dyDescent="0.2">
      <c r="A22" s="145" t="s">
        <v>112</v>
      </c>
      <c r="B22" s="415" t="s">
        <v>30</v>
      </c>
      <c r="C22" s="218">
        <f>IF(SUM(D22,E22,F22,G22) &lt;&gt; 0,SUM(D22,E22,F22,G22),"")</f>
        <v>4</v>
      </c>
      <c r="D22" s="124" t="str">
        <f>IF(SUM(H22,M22,W22) &lt;&gt; 0,SUM(H22,M22,W22),"")</f>
        <v/>
      </c>
      <c r="E22" s="124">
        <f t="shared" si="9"/>
        <v>4</v>
      </c>
      <c r="F22" s="124" t="str">
        <f t="shared" si="9"/>
        <v/>
      </c>
      <c r="G22" s="113" t="str">
        <f>IF(SUM(S22,AA22) &lt;&gt; 0,SUM(S22,AA22),"")</f>
        <v/>
      </c>
      <c r="H22" s="122"/>
      <c r="I22" s="124"/>
      <c r="J22" s="125"/>
      <c r="K22" s="131"/>
      <c r="L22" s="257">
        <v>1</v>
      </c>
      <c r="M22" s="122"/>
      <c r="N22" s="123"/>
      <c r="O22" s="124">
        <v>4</v>
      </c>
      <c r="P22" s="125"/>
      <c r="Q22" s="123"/>
      <c r="R22" s="167" t="s">
        <v>33</v>
      </c>
      <c r="S22" s="167"/>
      <c r="T22" s="127"/>
      <c r="U22" s="386"/>
      <c r="V22" s="257"/>
      <c r="W22" s="123"/>
      <c r="X22" s="124"/>
      <c r="Y22" s="124"/>
      <c r="Z22" s="129"/>
      <c r="AA22" s="125"/>
      <c r="AB22" s="130"/>
      <c r="AC22" s="131" t="s">
        <v>52</v>
      </c>
      <c r="AD22" s="111"/>
    </row>
    <row r="23" spans="1:32" s="112" customFormat="1" ht="26.25" thickBot="1" x14ac:dyDescent="0.25">
      <c r="A23" s="210" t="s">
        <v>165</v>
      </c>
      <c r="B23" s="188"/>
      <c r="C23" s="186" t="str">
        <f t="shared" ref="C23" si="10">IF(SUM(D23,E23,F23,G23) &lt;&gt; 0,SUM(D23,E23,F23,G23),"")</f>
        <v/>
      </c>
      <c r="D23" s="187" t="str">
        <f t="shared" ref="D23" si="11">IF(SUM(H23,M23,W23) &lt;&gt; 0,SUM(H23,M23,W23),"")</f>
        <v/>
      </c>
      <c r="E23" s="187" t="str">
        <f t="shared" ref="E23" si="12">IF(SUM(I23,O23,X23) &lt;&gt; 0,SUM(I23,O23,X23),"")</f>
        <v/>
      </c>
      <c r="F23" s="187" t="str">
        <f t="shared" ref="F23" si="13">IF(SUM(J23,P23,Y23) &lt;&gt; 0,SUM(J23,P23,Y23),"")</f>
        <v/>
      </c>
      <c r="G23" s="188" t="str">
        <f t="shared" ref="G23" si="14">IF(SUM(S23,AA23) &lt;&gt; 0,SUM(S23,AA23),"")</f>
        <v/>
      </c>
      <c r="H23" s="250"/>
      <c r="I23" s="187"/>
      <c r="J23" s="212"/>
      <c r="K23" s="248"/>
      <c r="L23" s="213"/>
      <c r="M23" s="250"/>
      <c r="N23" s="251"/>
      <c r="O23" s="187"/>
      <c r="P23" s="212"/>
      <c r="Q23" s="251"/>
      <c r="R23" s="252"/>
      <c r="S23" s="253"/>
      <c r="T23" s="254"/>
      <c r="U23" s="388"/>
      <c r="V23" s="213"/>
      <c r="W23" s="251"/>
      <c r="X23" s="187"/>
      <c r="Y23" s="187"/>
      <c r="Z23" s="118" t="s">
        <v>33</v>
      </c>
      <c r="AA23" s="212"/>
      <c r="AB23" s="389"/>
      <c r="AC23" s="248" t="s">
        <v>52</v>
      </c>
      <c r="AD23" s="111"/>
    </row>
    <row r="24" spans="1:32" s="112" customFormat="1" ht="12.75" x14ac:dyDescent="0.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95"/>
    </row>
    <row r="25" spans="1:32" ht="12.75" x14ac:dyDescent="0.2">
      <c r="A25" s="446" t="s">
        <v>25</v>
      </c>
      <c r="B25" s="111"/>
      <c r="C25" s="111"/>
      <c r="D25" s="111"/>
      <c r="E25" s="391" t="s">
        <v>89</v>
      </c>
      <c r="F25" s="391"/>
      <c r="G25" s="39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446" t="s">
        <v>90</v>
      </c>
      <c r="S25" s="446"/>
      <c r="T25" s="446"/>
      <c r="U25" s="446"/>
      <c r="V25" s="446"/>
      <c r="W25" s="446"/>
      <c r="X25" s="111"/>
      <c r="Y25" s="111"/>
      <c r="Z25" s="111" t="s">
        <v>91</v>
      </c>
      <c r="AA25" s="111"/>
      <c r="AB25" s="111"/>
      <c r="AC25" s="111"/>
    </row>
  </sheetData>
  <mergeCells count="9">
    <mergeCell ref="U7:AB7"/>
    <mergeCell ref="AC7:AC8"/>
    <mergeCell ref="X1:AB1"/>
    <mergeCell ref="A4:B4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opLeftCell="B1" zoomScale="80" zoomScaleNormal="80" workbookViewId="0">
      <selection activeCell="AF8" sqref="AF8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60</v>
      </c>
      <c r="I6" s="4"/>
      <c r="J6" s="4"/>
      <c r="K6" s="4"/>
      <c r="L6" s="4"/>
      <c r="M6" s="104"/>
      <c r="N6" s="104"/>
      <c r="O6" s="104"/>
      <c r="P6" s="104"/>
      <c r="Q6" s="104" t="s">
        <v>88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153</v>
      </c>
      <c r="AD6" s="26"/>
    </row>
    <row r="7" spans="1:30" customFormat="1" ht="48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12.75" x14ac:dyDescent="0.2">
      <c r="A9" s="48" t="s">
        <v>95</v>
      </c>
      <c r="B9" s="5" t="s">
        <v>29</v>
      </c>
      <c r="C9" s="6">
        <f>IF(SUM(D9,E9,F9,G9) &lt;&gt; 0,SUM(D9,E9,F9,G9),"")</f>
        <v>12</v>
      </c>
      <c r="D9" s="7">
        <f>IF(SUM(H9,M9,W9) &lt;&gt; 0,SUM(H9,M9,W9),"")</f>
        <v>6</v>
      </c>
      <c r="E9" s="7" t="str">
        <f>IF(SUM(I9,O9,X9) &lt;&gt; 0,SUM(I9,O9,X9),"")</f>
        <v/>
      </c>
      <c r="F9" s="7">
        <f>IF(SUM(J9,P9,Y9) &lt;&gt; 0,SUM(J9,P9,Y9),"")</f>
        <v>4</v>
      </c>
      <c r="G9" s="5">
        <f>IF(SUM(S9,AA9) &lt;&gt; 0,SUM(S9,AA9),"")</f>
        <v>2</v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4</v>
      </c>
      <c r="Z9" s="11"/>
      <c r="AA9" s="10">
        <v>2</v>
      </c>
      <c r="AB9" s="63" t="s">
        <v>13</v>
      </c>
      <c r="AC9" s="55" t="s">
        <v>46</v>
      </c>
      <c r="AD9" s="4"/>
    </row>
    <row r="10" spans="1:30" s="38" customFormat="1" ht="12.75" x14ac:dyDescent="0.2">
      <c r="A10" s="48" t="s">
        <v>96</v>
      </c>
      <c r="B10" s="15" t="s">
        <v>30</v>
      </c>
      <c r="C10" s="6">
        <f>IF(SUM(D10,E10,F10,G10) &lt;&gt; 0,SUM(D10,E10,F10,G10),"")</f>
        <v>12</v>
      </c>
      <c r="D10" s="7">
        <f>IF(SUM(H10,M10,W10) &lt;&gt; 0,SUM(H10,M10,W10),"")</f>
        <v>4</v>
      </c>
      <c r="E10" s="7">
        <f>IF(SUM(I10,O10,X10) &lt;&gt; 0,SUM(I10,O10,X10),"")</f>
        <v>4</v>
      </c>
      <c r="F10" s="7">
        <f>IF(SUM(J10,P10,Y10) &lt;&gt; 0,SUM(J10,P10,Y10),"")</f>
        <v>4</v>
      </c>
      <c r="G10" s="5" t="str">
        <f>IF(SUM(S10,AA10) &lt;&gt; 0,SUM(S10,AA10),"")</f>
        <v/>
      </c>
      <c r="H10" s="8"/>
      <c r="I10" s="7"/>
      <c r="J10" s="10"/>
      <c r="K10" s="84"/>
      <c r="L10" s="39">
        <v>1</v>
      </c>
      <c r="M10" s="8">
        <v>4</v>
      </c>
      <c r="N10" s="9"/>
      <c r="O10" s="7">
        <v>4</v>
      </c>
      <c r="P10" s="10">
        <v>4</v>
      </c>
      <c r="Q10" s="9"/>
      <c r="R10" s="53" t="s">
        <v>12</v>
      </c>
      <c r="S10" s="171"/>
      <c r="T10" s="54"/>
      <c r="U10" s="83"/>
      <c r="V10" s="39"/>
      <c r="W10" s="9"/>
      <c r="X10" s="7"/>
      <c r="Y10" s="7"/>
      <c r="Z10" s="11"/>
      <c r="AA10" s="10"/>
      <c r="AB10" s="12"/>
      <c r="AC10" s="51" t="s">
        <v>97</v>
      </c>
      <c r="AD10" s="4"/>
    </row>
    <row r="11" spans="1:30" s="38" customFormat="1" ht="25.5" x14ac:dyDescent="0.2">
      <c r="A11" s="100" t="s">
        <v>104</v>
      </c>
      <c r="B11" s="5" t="s">
        <v>105</v>
      </c>
      <c r="C11" s="6">
        <f t="shared" ref="C11:C24" si="0">IF(SUM(D11,E11,F11,G11) &lt;&gt; 0,SUM(D11,E11,F11,G11),"")</f>
        <v>24</v>
      </c>
      <c r="D11" s="7">
        <f t="shared" ref="D11:D24" si="1">IF(SUM(H11,M11,W11) &lt;&gt; 0,SUM(H11,M11,W11),"")</f>
        <v>8</v>
      </c>
      <c r="E11" s="7" t="str">
        <f t="shared" ref="E11:E24" si="2">IF(SUM(I11,O11,X11) &lt;&gt; 0,SUM(I11,O11,X11),"")</f>
        <v/>
      </c>
      <c r="F11" s="7">
        <f t="shared" ref="F11:F24" si="3">IF(SUM(J11,P11,Y11) &lt;&gt; 0,SUM(J11,P11,Y11),"")</f>
        <v>14</v>
      </c>
      <c r="G11" s="5">
        <f t="shared" ref="G11:G24" si="4">IF(SUM(S11,AA11) &lt;&gt; 0,SUM(S11,AA11),"")</f>
        <v>2</v>
      </c>
      <c r="H11" s="8"/>
      <c r="I11" s="7"/>
      <c r="J11" s="10"/>
      <c r="K11" s="84"/>
      <c r="L11" s="39"/>
      <c r="M11" s="17">
        <v>4</v>
      </c>
      <c r="N11" s="18"/>
      <c r="O11" s="16"/>
      <c r="P11" s="19">
        <v>8</v>
      </c>
      <c r="Q11" s="18"/>
      <c r="R11" s="20"/>
      <c r="S11" s="181">
        <v>2</v>
      </c>
      <c r="T11" s="21" t="s">
        <v>13</v>
      </c>
      <c r="U11" s="83"/>
      <c r="V11" s="39" t="s">
        <v>57</v>
      </c>
      <c r="W11" s="18">
        <v>4</v>
      </c>
      <c r="X11" s="16"/>
      <c r="Y11" s="16">
        <v>6</v>
      </c>
      <c r="Z11" s="53" t="s">
        <v>111</v>
      </c>
      <c r="AA11" s="182"/>
      <c r="AB11" s="23"/>
      <c r="AC11" s="13" t="s">
        <v>37</v>
      </c>
      <c r="AD11" s="4"/>
    </row>
    <row r="12" spans="1:30" s="38" customFormat="1" ht="25.5" x14ac:dyDescent="0.2">
      <c r="A12" s="101" t="s">
        <v>68</v>
      </c>
      <c r="B12" s="15" t="s">
        <v>42</v>
      </c>
      <c r="C12" s="6">
        <f t="shared" si="0"/>
        <v>14</v>
      </c>
      <c r="D12" s="7">
        <f t="shared" si="1"/>
        <v>4</v>
      </c>
      <c r="E12" s="7">
        <f t="shared" si="2"/>
        <v>8</v>
      </c>
      <c r="F12" s="7" t="str">
        <f t="shared" si="3"/>
        <v/>
      </c>
      <c r="G12" s="5">
        <f t="shared" si="4"/>
        <v>2</v>
      </c>
      <c r="H12" s="8"/>
      <c r="I12" s="7"/>
      <c r="J12" s="10"/>
      <c r="K12" s="84"/>
      <c r="L12" s="39" t="s">
        <v>51</v>
      </c>
      <c r="M12" s="8">
        <v>4</v>
      </c>
      <c r="N12" s="9"/>
      <c r="O12" s="7">
        <v>8</v>
      </c>
      <c r="P12" s="10"/>
      <c r="Q12" s="9"/>
      <c r="R12" s="53" t="s">
        <v>51</v>
      </c>
      <c r="S12" s="182">
        <v>2</v>
      </c>
      <c r="T12" s="12" t="s">
        <v>13</v>
      </c>
      <c r="U12" s="89"/>
      <c r="V12" s="39"/>
      <c r="W12" s="9"/>
      <c r="X12" s="7"/>
      <c r="Y12" s="7"/>
      <c r="Z12" s="11"/>
      <c r="AA12" s="10"/>
      <c r="AB12" s="12"/>
      <c r="AC12" s="13" t="s">
        <v>37</v>
      </c>
      <c r="AD12" s="4"/>
    </row>
    <row r="13" spans="1:30" s="38" customFormat="1" ht="25.5" x14ac:dyDescent="0.2">
      <c r="A13" s="101" t="s">
        <v>69</v>
      </c>
      <c r="B13" s="15" t="s">
        <v>42</v>
      </c>
      <c r="C13" s="6">
        <f t="shared" si="0"/>
        <v>14</v>
      </c>
      <c r="D13" s="7">
        <f t="shared" si="1"/>
        <v>4</v>
      </c>
      <c r="E13" s="7">
        <f t="shared" si="2"/>
        <v>8</v>
      </c>
      <c r="F13" s="7" t="str">
        <f t="shared" si="3"/>
        <v/>
      </c>
      <c r="G13" s="5">
        <f t="shared" si="4"/>
        <v>2</v>
      </c>
      <c r="H13" s="8"/>
      <c r="I13" s="7"/>
      <c r="J13" s="10"/>
      <c r="K13" s="84"/>
      <c r="L13" s="39" t="s">
        <v>51</v>
      </c>
      <c r="M13" s="17">
        <v>4</v>
      </c>
      <c r="N13" s="18"/>
      <c r="O13" s="16">
        <v>8</v>
      </c>
      <c r="P13" s="19"/>
      <c r="Q13" s="18"/>
      <c r="R13" s="20" t="s">
        <v>51</v>
      </c>
      <c r="S13" s="181">
        <v>2</v>
      </c>
      <c r="T13" s="21" t="s">
        <v>13</v>
      </c>
      <c r="U13" s="83"/>
      <c r="V13" s="39"/>
      <c r="W13" s="18"/>
      <c r="X13" s="16"/>
      <c r="Y13" s="16"/>
      <c r="Z13" s="22"/>
      <c r="AA13" s="19"/>
      <c r="AB13" s="23"/>
      <c r="AC13" s="13" t="s">
        <v>37</v>
      </c>
      <c r="AD13" s="4"/>
    </row>
    <row r="14" spans="1:30" s="38" customFormat="1" ht="25.5" x14ac:dyDescent="0.2">
      <c r="A14" s="100" t="s">
        <v>140</v>
      </c>
      <c r="B14" s="15"/>
      <c r="C14" s="6">
        <f t="shared" ref="C14:C15" si="5">IF(SUM(D14,E14,F14,G14) &lt;&gt; 0,SUM(D14,E14,F14,G14),"")</f>
        <v>2</v>
      </c>
      <c r="D14" s="7">
        <f t="shared" ref="D14:D15" si="6">IF(SUM(H14,M14,W14) &lt;&gt; 0,SUM(H14,M14,W14),"")</f>
        <v>2</v>
      </c>
      <c r="E14" s="7" t="str">
        <f t="shared" ref="E14:E15" si="7">IF(SUM(I14,O14,X14) &lt;&gt; 0,SUM(I14,O14,X14),"")</f>
        <v/>
      </c>
      <c r="F14" s="7" t="str">
        <f t="shared" ref="F14:F15" si="8">IF(SUM(J14,P14,Y14) &lt;&gt; 0,SUM(J14,P14,Y14),"")</f>
        <v/>
      </c>
      <c r="G14" s="5" t="str">
        <f t="shared" ref="G14:G15" si="9">IF(SUM(S14,AA14) &lt;&gt; 0,SUM(S14,AA14),"")</f>
        <v/>
      </c>
      <c r="H14" s="8"/>
      <c r="I14" s="7"/>
      <c r="J14" s="10"/>
      <c r="K14" s="84"/>
      <c r="L14" s="39"/>
      <c r="M14" s="17"/>
      <c r="N14" s="18"/>
      <c r="O14" s="16"/>
      <c r="P14" s="19"/>
      <c r="Q14" s="18"/>
      <c r="R14" s="20"/>
      <c r="S14" s="181"/>
      <c r="T14" s="21"/>
      <c r="U14" s="83"/>
      <c r="V14" s="39"/>
      <c r="W14" s="18">
        <v>2</v>
      </c>
      <c r="X14" s="16"/>
      <c r="Y14" s="16"/>
      <c r="Z14" s="11"/>
      <c r="AA14" s="10"/>
      <c r="AB14" s="23"/>
      <c r="AC14" s="13" t="s">
        <v>37</v>
      </c>
      <c r="AD14" s="221"/>
    </row>
    <row r="15" spans="1:30" s="38" customFormat="1" ht="12.75" x14ac:dyDescent="0.2">
      <c r="A15" s="100" t="s">
        <v>141</v>
      </c>
      <c r="B15" s="15"/>
      <c r="C15" s="6">
        <f t="shared" si="5"/>
        <v>2</v>
      </c>
      <c r="D15" s="7" t="str">
        <f t="shared" si="6"/>
        <v/>
      </c>
      <c r="E15" s="7">
        <f t="shared" si="7"/>
        <v>2</v>
      </c>
      <c r="F15" s="7" t="str">
        <f t="shared" si="8"/>
        <v/>
      </c>
      <c r="G15" s="5" t="str">
        <f t="shared" si="9"/>
        <v/>
      </c>
      <c r="H15" s="8"/>
      <c r="I15" s="7"/>
      <c r="J15" s="10"/>
      <c r="K15" s="84"/>
      <c r="L15" s="39"/>
      <c r="M15" s="17"/>
      <c r="N15" s="18"/>
      <c r="O15" s="16"/>
      <c r="P15" s="19"/>
      <c r="Q15" s="18"/>
      <c r="R15" s="20"/>
      <c r="S15" s="181"/>
      <c r="T15" s="21"/>
      <c r="U15" s="83"/>
      <c r="V15" s="39"/>
      <c r="W15" s="18"/>
      <c r="X15" s="16">
        <v>2</v>
      </c>
      <c r="Y15" s="16"/>
      <c r="Z15" s="11"/>
      <c r="AA15" s="10"/>
      <c r="AB15" s="23"/>
      <c r="AC15" s="13" t="s">
        <v>37</v>
      </c>
      <c r="AD15" s="221"/>
    </row>
    <row r="16" spans="1:30" s="38" customFormat="1" ht="25.5" x14ac:dyDescent="0.2">
      <c r="A16" s="100" t="s">
        <v>106</v>
      </c>
      <c r="B16" s="15" t="s">
        <v>42</v>
      </c>
      <c r="C16" s="6">
        <f t="shared" si="0"/>
        <v>14</v>
      </c>
      <c r="D16" s="7">
        <f t="shared" si="1"/>
        <v>8</v>
      </c>
      <c r="E16" s="7">
        <f t="shared" si="2"/>
        <v>4</v>
      </c>
      <c r="F16" s="7" t="str">
        <f t="shared" si="3"/>
        <v/>
      </c>
      <c r="G16" s="5">
        <f t="shared" si="4"/>
        <v>2</v>
      </c>
      <c r="H16" s="8"/>
      <c r="I16" s="7"/>
      <c r="J16" s="10"/>
      <c r="K16" s="84"/>
      <c r="L16" s="39"/>
      <c r="M16" s="17">
        <v>4</v>
      </c>
      <c r="N16" s="18"/>
      <c r="O16" s="16">
        <v>2</v>
      </c>
      <c r="P16" s="19"/>
      <c r="Q16" s="18"/>
      <c r="R16" s="20" t="s">
        <v>12</v>
      </c>
      <c r="S16" s="172"/>
      <c r="T16" s="21"/>
      <c r="U16" s="83"/>
      <c r="V16" s="39" t="s">
        <v>57</v>
      </c>
      <c r="W16" s="18">
        <v>4</v>
      </c>
      <c r="X16" s="16">
        <v>2</v>
      </c>
      <c r="Y16" s="16"/>
      <c r="Z16" s="53" t="s">
        <v>57</v>
      </c>
      <c r="AA16" s="182">
        <v>2</v>
      </c>
      <c r="AB16" s="23" t="s">
        <v>13</v>
      </c>
      <c r="AC16" s="13" t="s">
        <v>37</v>
      </c>
      <c r="AD16" s="4"/>
    </row>
    <row r="17" spans="1:34" s="38" customFormat="1" ht="25.5" x14ac:dyDescent="0.2">
      <c r="A17" s="100" t="s">
        <v>142</v>
      </c>
      <c r="B17" s="15"/>
      <c r="C17" s="6"/>
      <c r="D17" s="7"/>
      <c r="E17" s="7"/>
      <c r="F17" s="7"/>
      <c r="G17" s="5"/>
      <c r="H17" s="8"/>
      <c r="I17" s="7"/>
      <c r="J17" s="10"/>
      <c r="K17" s="84"/>
      <c r="L17" s="39"/>
      <c r="M17" s="17"/>
      <c r="N17" s="18"/>
      <c r="O17" s="16"/>
      <c r="P17" s="19"/>
      <c r="Q17" s="18"/>
      <c r="R17" s="20"/>
      <c r="S17" s="172"/>
      <c r="T17" s="21"/>
      <c r="U17" s="83"/>
      <c r="V17" s="39"/>
      <c r="W17" s="18">
        <v>2</v>
      </c>
      <c r="X17" s="16"/>
      <c r="Y17" s="16"/>
      <c r="Z17" s="53"/>
      <c r="AA17" s="182"/>
      <c r="AB17" s="23"/>
      <c r="AC17" s="13" t="s">
        <v>37</v>
      </c>
      <c r="AD17" s="221"/>
    </row>
    <row r="18" spans="1:34" s="38" customFormat="1" ht="25.5" x14ac:dyDescent="0.2">
      <c r="A18" s="100" t="s">
        <v>143</v>
      </c>
      <c r="B18" s="15"/>
      <c r="C18" s="6"/>
      <c r="D18" s="7"/>
      <c r="E18" s="7"/>
      <c r="F18" s="7"/>
      <c r="G18" s="5"/>
      <c r="H18" s="8"/>
      <c r="I18" s="7"/>
      <c r="J18" s="10"/>
      <c r="K18" s="84"/>
      <c r="L18" s="39"/>
      <c r="M18" s="17"/>
      <c r="N18" s="18"/>
      <c r="O18" s="16"/>
      <c r="P18" s="19"/>
      <c r="Q18" s="18"/>
      <c r="R18" s="20"/>
      <c r="S18" s="172"/>
      <c r="T18" s="21"/>
      <c r="U18" s="83"/>
      <c r="V18" s="39"/>
      <c r="W18" s="18">
        <v>2</v>
      </c>
      <c r="X18" s="16"/>
      <c r="Y18" s="16"/>
      <c r="Z18" s="53"/>
      <c r="AA18" s="182"/>
      <c r="AB18" s="23"/>
      <c r="AC18" s="13" t="s">
        <v>37</v>
      </c>
      <c r="AD18" s="221"/>
    </row>
    <row r="19" spans="1:34" s="38" customFormat="1" ht="12.75" x14ac:dyDescent="0.2">
      <c r="A19" s="100" t="s">
        <v>144</v>
      </c>
      <c r="B19" s="15"/>
      <c r="C19" s="6"/>
      <c r="D19" s="7"/>
      <c r="E19" s="7"/>
      <c r="F19" s="7"/>
      <c r="G19" s="5"/>
      <c r="H19" s="8"/>
      <c r="I19" s="7"/>
      <c r="J19" s="10"/>
      <c r="K19" s="84"/>
      <c r="L19" s="39"/>
      <c r="M19" s="17"/>
      <c r="N19" s="18"/>
      <c r="O19" s="16"/>
      <c r="P19" s="19"/>
      <c r="Q19" s="18"/>
      <c r="R19" s="20"/>
      <c r="S19" s="172"/>
      <c r="T19" s="21"/>
      <c r="U19" s="83"/>
      <c r="V19" s="39"/>
      <c r="W19" s="18">
        <v>2</v>
      </c>
      <c r="X19" s="16"/>
      <c r="Y19" s="16"/>
      <c r="Z19" s="53"/>
      <c r="AA19" s="182"/>
      <c r="AB19" s="23"/>
      <c r="AC19" s="13" t="s">
        <v>37</v>
      </c>
      <c r="AD19" s="221"/>
    </row>
    <row r="20" spans="1:34" s="38" customFormat="1" ht="25.5" x14ac:dyDescent="0.2">
      <c r="A20" s="100" t="s">
        <v>107</v>
      </c>
      <c r="B20" s="15" t="s">
        <v>42</v>
      </c>
      <c r="C20" s="6">
        <f t="shared" si="0"/>
        <v>16</v>
      </c>
      <c r="D20" s="7">
        <f t="shared" si="1"/>
        <v>10</v>
      </c>
      <c r="E20" s="7">
        <f t="shared" si="2"/>
        <v>4</v>
      </c>
      <c r="F20" s="7" t="str">
        <f t="shared" si="3"/>
        <v/>
      </c>
      <c r="G20" s="5">
        <f t="shared" si="4"/>
        <v>2</v>
      </c>
      <c r="H20" s="8"/>
      <c r="I20" s="7"/>
      <c r="J20" s="10"/>
      <c r="K20" s="84"/>
      <c r="L20" s="39"/>
      <c r="M20" s="17">
        <v>2</v>
      </c>
      <c r="N20" s="18" t="s">
        <v>14</v>
      </c>
      <c r="O20" s="16"/>
      <c r="P20" s="19"/>
      <c r="Q20" s="18"/>
      <c r="R20" s="20"/>
      <c r="S20" s="172"/>
      <c r="T20" s="21"/>
      <c r="U20" s="83"/>
      <c r="V20" s="39">
        <v>1</v>
      </c>
      <c r="W20" s="18">
        <v>8</v>
      </c>
      <c r="X20" s="16">
        <v>4</v>
      </c>
      <c r="Y20" s="16"/>
      <c r="Z20" s="22"/>
      <c r="AA20" s="19">
        <v>2</v>
      </c>
      <c r="AB20" s="23" t="s">
        <v>13</v>
      </c>
      <c r="AC20" s="13" t="s">
        <v>37</v>
      </c>
      <c r="AD20" s="4"/>
    </row>
    <row r="21" spans="1:34" s="38" customFormat="1" ht="12.75" x14ac:dyDescent="0.2">
      <c r="A21" s="100" t="s">
        <v>65</v>
      </c>
      <c r="B21" s="5" t="s">
        <v>31</v>
      </c>
      <c r="C21" s="6">
        <f t="shared" si="0"/>
        <v>6</v>
      </c>
      <c r="D21" s="7">
        <f t="shared" si="1"/>
        <v>4</v>
      </c>
      <c r="E21" s="7" t="str">
        <f t="shared" si="2"/>
        <v/>
      </c>
      <c r="F21" s="7">
        <f t="shared" si="3"/>
        <v>2</v>
      </c>
      <c r="G21" s="5" t="str">
        <f t="shared" si="4"/>
        <v/>
      </c>
      <c r="H21" s="8"/>
      <c r="I21" s="7"/>
      <c r="J21" s="10"/>
      <c r="K21" s="84"/>
      <c r="L21" s="39"/>
      <c r="M21" s="17">
        <v>2</v>
      </c>
      <c r="N21" s="18" t="s">
        <v>14</v>
      </c>
      <c r="O21" s="16"/>
      <c r="P21" s="19"/>
      <c r="Q21" s="18"/>
      <c r="R21" s="20"/>
      <c r="S21" s="172"/>
      <c r="T21" s="21"/>
      <c r="U21" s="83"/>
      <c r="V21" s="39">
        <v>1</v>
      </c>
      <c r="W21" s="18">
        <v>2</v>
      </c>
      <c r="X21" s="16"/>
      <c r="Y21" s="16">
        <v>2</v>
      </c>
      <c r="Z21" s="22" t="s">
        <v>12</v>
      </c>
      <c r="AA21" s="175"/>
      <c r="AB21" s="23"/>
      <c r="AC21" s="13" t="s">
        <v>37</v>
      </c>
      <c r="AD21" s="4"/>
    </row>
    <row r="22" spans="1:34" s="38" customFormat="1" ht="26.25" thickBot="1" x14ac:dyDescent="0.25">
      <c r="A22" s="279" t="s">
        <v>72</v>
      </c>
      <c r="B22" s="280" t="s">
        <v>77</v>
      </c>
      <c r="C22" s="80" t="str">
        <f t="shared" si="0"/>
        <v/>
      </c>
      <c r="D22" s="81" t="str">
        <f t="shared" si="1"/>
        <v/>
      </c>
      <c r="E22" s="81" t="str">
        <f t="shared" si="2"/>
        <v/>
      </c>
      <c r="F22" s="81" t="str">
        <f t="shared" si="3"/>
        <v/>
      </c>
      <c r="G22" s="189" t="str">
        <f t="shared" si="4"/>
        <v/>
      </c>
      <c r="H22" s="267"/>
      <c r="I22" s="81"/>
      <c r="J22" s="268"/>
      <c r="K22" s="269"/>
      <c r="L22" s="270"/>
      <c r="M22" s="267"/>
      <c r="N22" s="271"/>
      <c r="O22" s="81"/>
      <c r="P22" s="268"/>
      <c r="Q22" s="271"/>
      <c r="R22" s="272"/>
      <c r="S22" s="273"/>
      <c r="T22" s="274"/>
      <c r="U22" s="275"/>
      <c r="V22" s="270"/>
      <c r="W22" s="271"/>
      <c r="X22" s="81"/>
      <c r="Y22" s="81"/>
      <c r="Z22" s="272" t="s">
        <v>33</v>
      </c>
      <c r="AA22" s="273"/>
      <c r="AB22" s="276"/>
      <c r="AC22" s="277" t="s">
        <v>37</v>
      </c>
      <c r="AD22" s="4"/>
    </row>
    <row r="23" spans="1:34" customFormat="1" ht="12.75" x14ac:dyDescent="0.2">
      <c r="A23" s="4"/>
      <c r="B23" s="4"/>
      <c r="C23" s="165" t="str">
        <f t="shared" si="0"/>
        <v/>
      </c>
      <c r="D23" s="165" t="str">
        <f t="shared" si="1"/>
        <v/>
      </c>
      <c r="E23" s="165" t="str">
        <f t="shared" si="2"/>
        <v/>
      </c>
      <c r="F23" s="165" t="str">
        <f t="shared" si="3"/>
        <v/>
      </c>
      <c r="G23" s="165" t="str">
        <f t="shared" si="4"/>
        <v/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4" customFormat="1" ht="12.75" x14ac:dyDescent="0.2">
      <c r="A24" s="27" t="s">
        <v>25</v>
      </c>
      <c r="B24" s="4"/>
      <c r="C24" s="165" t="str">
        <f t="shared" si="0"/>
        <v/>
      </c>
      <c r="D24" s="165" t="str">
        <f t="shared" si="1"/>
        <v/>
      </c>
      <c r="E24" s="165" t="str">
        <f t="shared" si="2"/>
        <v/>
      </c>
      <c r="F24" s="165" t="str">
        <f t="shared" si="3"/>
        <v/>
      </c>
      <c r="G24" s="165" t="str">
        <f t="shared" si="4"/>
        <v/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7" t="s">
        <v>90</v>
      </c>
      <c r="U24" s="27"/>
      <c r="V24" s="27"/>
      <c r="W24" s="27"/>
      <c r="X24" s="27"/>
      <c r="Y24" s="27"/>
      <c r="Z24" s="4"/>
      <c r="AA24" s="4"/>
      <c r="AB24" s="4"/>
      <c r="AC24" s="4" t="s">
        <v>91</v>
      </c>
      <c r="AD24" s="4"/>
      <c r="AE24" s="4"/>
      <c r="AF24" s="4"/>
      <c r="AG24" s="4"/>
      <c r="AH24" s="2"/>
    </row>
  </sheetData>
  <mergeCells count="9">
    <mergeCell ref="AC7:AC8"/>
    <mergeCell ref="X1:AB1"/>
    <mergeCell ref="A4:B4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opLeftCell="B1" zoomScale="80" zoomScaleNormal="80" workbookViewId="0">
      <selection activeCell="H10" sqref="H10:I23"/>
    </sheetView>
  </sheetViews>
  <sheetFormatPr defaultRowHeight="12" x14ac:dyDescent="0.2"/>
  <cols>
    <col min="1" max="1" width="33.28515625" style="1" customWidth="1"/>
    <col min="2" max="2" width="8.140625" style="1" customWidth="1"/>
    <col min="3" max="3" width="4.5703125" style="1" customWidth="1"/>
    <col min="4" max="4" width="5" style="1" customWidth="1"/>
    <col min="5" max="5" width="4.5703125" style="1" customWidth="1"/>
    <col min="6" max="7" width="5.42578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4.855468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36" width="1.85546875" style="1" bestFit="1" customWidth="1"/>
    <col min="37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85</v>
      </c>
      <c r="E5" s="26"/>
      <c r="F5" s="26"/>
      <c r="G5" s="26"/>
      <c r="H5" s="28" t="s">
        <v>86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60</v>
      </c>
      <c r="I6" s="4"/>
      <c r="J6" s="4"/>
      <c r="K6" s="4"/>
      <c r="L6" s="4"/>
      <c r="M6" s="104"/>
      <c r="N6" s="104"/>
      <c r="O6" s="104"/>
      <c r="P6" s="104"/>
      <c r="Q6" s="104" t="s">
        <v>88</v>
      </c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/>
      <c r="AC6" s="2" t="s">
        <v>153</v>
      </c>
      <c r="AD6" s="26"/>
    </row>
    <row r="7" spans="1:30" customFormat="1" ht="48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12.75" x14ac:dyDescent="0.2">
      <c r="A9" s="48" t="s">
        <v>95</v>
      </c>
      <c r="B9" s="5" t="s">
        <v>29</v>
      </c>
      <c r="C9" s="6">
        <f t="shared" ref="C9:C24" si="0">IF(SUM(D9,E9,F9,G9) &lt;&gt; 0,SUM(D9,E9,F9,G9),"")</f>
        <v>12</v>
      </c>
      <c r="D9" s="37">
        <f>IF(SUM(H9,M9,W9) &lt;&gt; 0,SUM(H9,M9,W9),"")</f>
        <v>6</v>
      </c>
      <c r="E9" s="37" t="str">
        <f t="shared" ref="E9" si="1">IF(SUM(I9,O9,X9) &lt;&gt; 0,SUM(I9,O9,X9),"")</f>
        <v/>
      </c>
      <c r="F9" s="37">
        <f t="shared" ref="F9" si="2">IF(SUM(J9,P9,Y9) &lt;&gt; 0,SUM(J9,P9,Y9),"")</f>
        <v>4</v>
      </c>
      <c r="G9" s="5">
        <f t="shared" ref="G9:G24" si="3">IF(SUM(S9,AA9) &lt;&gt; 0,SUM(S9,AA9),"")</f>
        <v>2</v>
      </c>
      <c r="H9" s="58"/>
      <c r="I9" s="59"/>
      <c r="J9" s="60"/>
      <c r="K9" s="55"/>
      <c r="L9" s="55"/>
      <c r="M9" s="61">
        <v>2</v>
      </c>
      <c r="N9" s="62" t="s">
        <v>14</v>
      </c>
      <c r="O9" s="59"/>
      <c r="P9" s="60"/>
      <c r="Q9" s="62"/>
      <c r="R9" s="76"/>
      <c r="S9" s="170"/>
      <c r="T9" s="63"/>
      <c r="U9" s="88"/>
      <c r="V9" s="77">
        <v>1</v>
      </c>
      <c r="W9" s="9">
        <v>4</v>
      </c>
      <c r="X9" s="56"/>
      <c r="Y9" s="7">
        <v>4</v>
      </c>
      <c r="Z9" s="11"/>
      <c r="AA9" s="10">
        <v>2</v>
      </c>
      <c r="AB9" s="63" t="s">
        <v>13</v>
      </c>
      <c r="AC9" s="55" t="s">
        <v>46</v>
      </c>
      <c r="AD9" s="4"/>
    </row>
    <row r="10" spans="1:30" s="38" customFormat="1" ht="12.75" x14ac:dyDescent="0.2">
      <c r="A10" s="48" t="s">
        <v>96</v>
      </c>
      <c r="B10" s="15" t="s">
        <v>30</v>
      </c>
      <c r="C10" s="6">
        <f t="shared" si="0"/>
        <v>12</v>
      </c>
      <c r="D10" s="7">
        <f>IF(SUM(H10,M10,W10) &lt;&gt; 0,SUM(H10,M10,W10),"")</f>
        <v>4</v>
      </c>
      <c r="E10" s="7">
        <f>IF(SUM(I10,O10,X10) &lt;&gt; 0,SUM(I10,O10,X10),"")</f>
        <v>4</v>
      </c>
      <c r="F10" s="7">
        <f>IF(SUM(J10,P10,Y10) &lt;&gt; 0,SUM(J10,P10,Y10),"")</f>
        <v>4</v>
      </c>
      <c r="G10" s="5" t="str">
        <f t="shared" si="3"/>
        <v/>
      </c>
      <c r="H10" s="8"/>
      <c r="I10" s="7"/>
      <c r="J10" s="10"/>
      <c r="K10" s="84"/>
      <c r="L10" s="39">
        <v>1</v>
      </c>
      <c r="M10" s="8">
        <v>4</v>
      </c>
      <c r="N10" s="9"/>
      <c r="O10" s="7">
        <v>4</v>
      </c>
      <c r="P10" s="10">
        <v>4</v>
      </c>
      <c r="Q10" s="9"/>
      <c r="R10" s="53" t="s">
        <v>12</v>
      </c>
      <c r="S10" s="171"/>
      <c r="T10" s="54"/>
      <c r="U10" s="83"/>
      <c r="V10" s="39"/>
      <c r="W10" s="9"/>
      <c r="X10" s="7"/>
      <c r="Y10" s="7"/>
      <c r="Z10" s="11"/>
      <c r="AA10" s="174"/>
      <c r="AB10" s="12"/>
      <c r="AC10" s="51" t="s">
        <v>97</v>
      </c>
      <c r="AD10" s="4"/>
    </row>
    <row r="11" spans="1:30" s="38" customFormat="1" ht="25.5" x14ac:dyDescent="0.2">
      <c r="A11" s="100" t="s">
        <v>98</v>
      </c>
      <c r="B11" s="5" t="s">
        <v>59</v>
      </c>
      <c r="C11" s="6">
        <f t="shared" si="0"/>
        <v>16</v>
      </c>
      <c r="D11" s="7">
        <f t="shared" ref="D11:D24" si="4">IF(SUM(H11,M11,W11) &lt;&gt; 0,SUM(H11,M11,W11),"")</f>
        <v>8</v>
      </c>
      <c r="E11" s="7">
        <f t="shared" ref="E11:E24" si="5">IF(SUM(I11,O11,X11) &lt;&gt; 0,SUM(I11,O11,X11),"")</f>
        <v>6</v>
      </c>
      <c r="F11" s="7" t="str">
        <f t="shared" ref="F11:F24" si="6">IF(SUM(J11,P11,Y11) &lt;&gt; 0,SUM(J11,P11,Y11),"")</f>
        <v/>
      </c>
      <c r="G11" s="5">
        <f t="shared" si="3"/>
        <v>2</v>
      </c>
      <c r="H11" s="8"/>
      <c r="I11" s="7"/>
      <c r="J11" s="10"/>
      <c r="K11" s="84"/>
      <c r="L11" s="39">
        <v>1</v>
      </c>
      <c r="M11" s="17">
        <v>8</v>
      </c>
      <c r="N11" s="18"/>
      <c r="O11" s="16">
        <v>6</v>
      </c>
      <c r="P11" s="19"/>
      <c r="Q11" s="18"/>
      <c r="R11" s="20" t="s">
        <v>12</v>
      </c>
      <c r="S11" s="181">
        <v>2</v>
      </c>
      <c r="T11" s="21" t="s">
        <v>13</v>
      </c>
      <c r="U11" s="83"/>
      <c r="V11" s="39"/>
      <c r="W11" s="18"/>
      <c r="X11" s="16"/>
      <c r="Y11" s="16"/>
      <c r="Z11" s="22"/>
      <c r="AA11" s="175"/>
      <c r="AB11" s="23"/>
      <c r="AC11" s="13" t="s">
        <v>52</v>
      </c>
      <c r="AD11" s="4"/>
    </row>
    <row r="12" spans="1:30" s="38" customFormat="1" ht="38.25" x14ac:dyDescent="0.2">
      <c r="A12" s="101" t="s">
        <v>99</v>
      </c>
      <c r="B12" s="15" t="s">
        <v>75</v>
      </c>
      <c r="C12" s="6">
        <f t="shared" si="0"/>
        <v>18</v>
      </c>
      <c r="D12" s="7">
        <f t="shared" si="4"/>
        <v>8</v>
      </c>
      <c r="E12" s="7">
        <f t="shared" si="5"/>
        <v>8</v>
      </c>
      <c r="F12" s="7" t="str">
        <f t="shared" si="6"/>
        <v/>
      </c>
      <c r="G12" s="5">
        <f t="shared" si="3"/>
        <v>2</v>
      </c>
      <c r="H12" s="8"/>
      <c r="I12" s="7"/>
      <c r="J12" s="10"/>
      <c r="K12" s="84"/>
      <c r="L12" s="39" t="s">
        <v>51</v>
      </c>
      <c r="M12" s="8">
        <v>8</v>
      </c>
      <c r="N12" s="9"/>
      <c r="O12" s="7">
        <v>8</v>
      </c>
      <c r="P12" s="10"/>
      <c r="Q12" s="9"/>
      <c r="R12" s="53" t="s">
        <v>66</v>
      </c>
      <c r="S12" s="182">
        <v>2</v>
      </c>
      <c r="T12" s="12" t="s">
        <v>13</v>
      </c>
      <c r="U12" s="89"/>
      <c r="V12" s="39"/>
      <c r="W12" s="9"/>
      <c r="X12" s="7"/>
      <c r="Y12" s="7"/>
      <c r="Z12" s="11"/>
      <c r="AA12" s="174"/>
      <c r="AB12" s="12"/>
      <c r="AC12" s="13" t="s">
        <v>52</v>
      </c>
      <c r="AD12" s="4"/>
    </row>
    <row r="13" spans="1:30" s="38" customFormat="1" ht="25.5" x14ac:dyDescent="0.2">
      <c r="A13" s="101" t="s">
        <v>147</v>
      </c>
      <c r="B13" s="5"/>
      <c r="C13" s="6">
        <f t="shared" ref="C13:C23" si="7">IF(SUM(D13,E13,F13,G13) &lt;&gt; 0,SUM(D13,E13,F13,G13),"")</f>
        <v>2</v>
      </c>
      <c r="D13" s="7">
        <f t="shared" ref="D13:D23" si="8">IF(SUM(H13,M13,W13) &lt;&gt; 0,SUM(H13,M13,W13),"")</f>
        <v>2</v>
      </c>
      <c r="E13" s="7" t="str">
        <f t="shared" ref="E13:E23" si="9">IF(SUM(I13,O13,X13) &lt;&gt; 0,SUM(I13,O13,X13),"")</f>
        <v/>
      </c>
      <c r="F13" s="7" t="str">
        <f t="shared" ref="F13:F23" si="10">IF(SUM(J13,P13,Y13) &lt;&gt; 0,SUM(J13,P13,Y13),"")</f>
        <v/>
      </c>
      <c r="G13" s="5" t="str">
        <f t="shared" ref="G13:G23" si="11">IF(SUM(S13,AA13) &lt;&gt; 0,SUM(S13,AA13),"")</f>
        <v/>
      </c>
      <c r="H13" s="8"/>
      <c r="I13" s="7"/>
      <c r="J13" s="10"/>
      <c r="K13" s="84"/>
      <c r="L13" s="39"/>
      <c r="M13" s="8"/>
      <c r="N13" s="9"/>
      <c r="O13" s="7"/>
      <c r="P13" s="10"/>
      <c r="Q13" s="9"/>
      <c r="R13" s="53"/>
      <c r="S13" s="182"/>
      <c r="T13" s="12"/>
      <c r="U13" s="89"/>
      <c r="V13" s="39"/>
      <c r="W13" s="9">
        <v>2</v>
      </c>
      <c r="X13" s="7"/>
      <c r="Y13" s="7"/>
      <c r="Z13" s="11"/>
      <c r="AA13" s="174"/>
      <c r="AB13" s="12"/>
      <c r="AC13" s="13" t="s">
        <v>52</v>
      </c>
      <c r="AD13" s="221"/>
    </row>
    <row r="14" spans="1:30" s="38" customFormat="1" ht="25.5" x14ac:dyDescent="0.2">
      <c r="A14" s="101" t="s">
        <v>55</v>
      </c>
      <c r="B14" s="5" t="s">
        <v>31</v>
      </c>
      <c r="C14" s="6">
        <f t="shared" si="7"/>
        <v>8</v>
      </c>
      <c r="D14" s="7">
        <f t="shared" si="8"/>
        <v>4</v>
      </c>
      <c r="E14" s="7">
        <f t="shared" si="9"/>
        <v>4</v>
      </c>
      <c r="F14" s="7" t="str">
        <f t="shared" si="10"/>
        <v/>
      </c>
      <c r="G14" s="5" t="str">
        <f t="shared" si="11"/>
        <v/>
      </c>
      <c r="H14" s="8"/>
      <c r="I14" s="7"/>
      <c r="J14" s="10"/>
      <c r="K14" s="84"/>
      <c r="L14" s="39"/>
      <c r="M14" s="17">
        <v>2</v>
      </c>
      <c r="N14" s="18" t="s">
        <v>14</v>
      </c>
      <c r="O14" s="16"/>
      <c r="P14" s="19"/>
      <c r="Q14" s="18"/>
      <c r="R14" s="20"/>
      <c r="S14" s="172"/>
      <c r="T14" s="21"/>
      <c r="U14" s="83"/>
      <c r="V14" s="39">
        <v>1</v>
      </c>
      <c r="W14" s="18">
        <v>2</v>
      </c>
      <c r="X14" s="16">
        <v>4</v>
      </c>
      <c r="Y14" s="16"/>
      <c r="Z14" s="22" t="s">
        <v>33</v>
      </c>
      <c r="AA14" s="175"/>
      <c r="AB14" s="23"/>
      <c r="AC14" s="13" t="s">
        <v>52</v>
      </c>
      <c r="AD14" s="4"/>
    </row>
    <row r="15" spans="1:30" s="38" customFormat="1" ht="29.25" customHeight="1" x14ac:dyDescent="0.2">
      <c r="A15" s="101" t="s">
        <v>141</v>
      </c>
      <c r="B15" s="5"/>
      <c r="C15" s="6">
        <f t="shared" si="7"/>
        <v>2</v>
      </c>
      <c r="D15" s="7" t="str">
        <f t="shared" si="8"/>
        <v/>
      </c>
      <c r="E15" s="7">
        <f t="shared" si="9"/>
        <v>2</v>
      </c>
      <c r="F15" s="7" t="str">
        <f t="shared" si="10"/>
        <v/>
      </c>
      <c r="G15" s="5" t="str">
        <f t="shared" si="11"/>
        <v/>
      </c>
      <c r="H15" s="8"/>
      <c r="I15" s="7"/>
      <c r="J15" s="10"/>
      <c r="K15" s="84"/>
      <c r="L15" s="39"/>
      <c r="M15" s="17"/>
      <c r="N15" s="18"/>
      <c r="O15" s="16"/>
      <c r="P15" s="19"/>
      <c r="Q15" s="18"/>
      <c r="R15" s="20"/>
      <c r="S15" s="172"/>
      <c r="T15" s="21"/>
      <c r="U15" s="83"/>
      <c r="V15" s="39"/>
      <c r="W15" s="18"/>
      <c r="X15" s="16">
        <v>2</v>
      </c>
      <c r="Y15" s="16"/>
      <c r="Z15" s="11"/>
      <c r="AA15" s="174"/>
      <c r="AB15" s="23"/>
      <c r="AC15" s="13" t="s">
        <v>52</v>
      </c>
      <c r="AD15" s="221"/>
    </row>
    <row r="16" spans="1:30" s="38" customFormat="1" ht="25.5" x14ac:dyDescent="0.2">
      <c r="A16" s="101" t="s">
        <v>148</v>
      </c>
      <c r="B16" s="5"/>
      <c r="C16" s="6">
        <f t="shared" si="7"/>
        <v>2</v>
      </c>
      <c r="D16" s="7">
        <f t="shared" si="8"/>
        <v>2</v>
      </c>
      <c r="E16" s="7" t="str">
        <f t="shared" si="9"/>
        <v/>
      </c>
      <c r="F16" s="7" t="str">
        <f t="shared" si="10"/>
        <v/>
      </c>
      <c r="G16" s="5" t="str">
        <f t="shared" si="11"/>
        <v/>
      </c>
      <c r="H16" s="8"/>
      <c r="I16" s="7"/>
      <c r="J16" s="10"/>
      <c r="K16" s="84"/>
      <c r="L16" s="39"/>
      <c r="M16" s="17"/>
      <c r="N16" s="18"/>
      <c r="O16" s="16"/>
      <c r="P16" s="19"/>
      <c r="Q16" s="18"/>
      <c r="R16" s="20"/>
      <c r="S16" s="172"/>
      <c r="T16" s="21"/>
      <c r="U16" s="83"/>
      <c r="V16" s="39"/>
      <c r="W16" s="18">
        <v>2</v>
      </c>
      <c r="X16" s="16"/>
      <c r="Y16" s="16"/>
      <c r="Z16" s="11"/>
      <c r="AA16" s="174"/>
      <c r="AB16" s="23"/>
      <c r="AC16" s="13" t="s">
        <v>73</v>
      </c>
      <c r="AD16" s="221"/>
    </row>
    <row r="17" spans="1:34" s="38" customFormat="1" ht="25.5" x14ac:dyDescent="0.2">
      <c r="A17" s="101" t="s">
        <v>100</v>
      </c>
      <c r="B17" s="15" t="s">
        <v>75</v>
      </c>
      <c r="C17" s="6">
        <f t="shared" si="7"/>
        <v>24</v>
      </c>
      <c r="D17" s="7">
        <f t="shared" si="8"/>
        <v>12</v>
      </c>
      <c r="E17" s="7">
        <f t="shared" si="9"/>
        <v>10</v>
      </c>
      <c r="F17" s="7" t="str">
        <f t="shared" si="10"/>
        <v/>
      </c>
      <c r="G17" s="5">
        <f t="shared" si="11"/>
        <v>2</v>
      </c>
      <c r="H17" s="8"/>
      <c r="I17" s="7"/>
      <c r="J17" s="10"/>
      <c r="K17" s="84"/>
      <c r="L17" s="39"/>
      <c r="M17" s="17">
        <v>2</v>
      </c>
      <c r="N17" s="18" t="s">
        <v>14</v>
      </c>
      <c r="O17" s="16"/>
      <c r="P17" s="19"/>
      <c r="Q17" s="18"/>
      <c r="R17" s="20"/>
      <c r="S17" s="172"/>
      <c r="T17" s="21"/>
      <c r="U17" s="83"/>
      <c r="V17" s="39" t="s">
        <v>57</v>
      </c>
      <c r="W17" s="18">
        <v>10</v>
      </c>
      <c r="X17" s="16">
        <v>10</v>
      </c>
      <c r="Y17" s="16"/>
      <c r="Z17" s="53" t="s">
        <v>101</v>
      </c>
      <c r="AA17" s="182">
        <v>2</v>
      </c>
      <c r="AB17" s="23" t="s">
        <v>13</v>
      </c>
      <c r="AC17" s="13" t="s">
        <v>52</v>
      </c>
      <c r="AD17" s="4"/>
    </row>
    <row r="18" spans="1:34" s="38" customFormat="1" ht="38.25" x14ac:dyDescent="0.2">
      <c r="A18" s="101" t="s">
        <v>112</v>
      </c>
      <c r="B18" s="15" t="s">
        <v>30</v>
      </c>
      <c r="C18" s="6">
        <f t="shared" si="7"/>
        <v>6</v>
      </c>
      <c r="D18" s="7" t="str">
        <f t="shared" si="8"/>
        <v/>
      </c>
      <c r="E18" s="7">
        <f t="shared" si="9"/>
        <v>6</v>
      </c>
      <c r="F18" s="7" t="str">
        <f t="shared" si="10"/>
        <v/>
      </c>
      <c r="G18" s="5" t="str">
        <f t="shared" si="11"/>
        <v/>
      </c>
      <c r="H18" s="8"/>
      <c r="I18" s="7"/>
      <c r="J18" s="10"/>
      <c r="K18" s="84"/>
      <c r="L18" s="39">
        <v>1</v>
      </c>
      <c r="M18" s="17"/>
      <c r="N18" s="18"/>
      <c r="O18" s="16">
        <v>6</v>
      </c>
      <c r="P18" s="19"/>
      <c r="Q18" s="18"/>
      <c r="R18" s="20" t="s">
        <v>33</v>
      </c>
      <c r="S18" s="172"/>
      <c r="T18" s="21"/>
      <c r="U18" s="83"/>
      <c r="V18" s="39"/>
      <c r="W18" s="18"/>
      <c r="X18" s="16"/>
      <c r="Y18" s="16"/>
      <c r="Z18" s="22"/>
      <c r="AA18" s="175"/>
      <c r="AB18" s="23"/>
      <c r="AC18" s="13" t="s">
        <v>52</v>
      </c>
      <c r="AD18" s="4"/>
    </row>
    <row r="19" spans="1:34" s="38" customFormat="1" ht="25.5" x14ac:dyDescent="0.2">
      <c r="A19" s="100" t="s">
        <v>102</v>
      </c>
      <c r="B19" s="15" t="s">
        <v>30</v>
      </c>
      <c r="C19" s="6">
        <f t="shared" si="7"/>
        <v>8</v>
      </c>
      <c r="D19" s="7">
        <f t="shared" si="8"/>
        <v>6</v>
      </c>
      <c r="E19" s="7">
        <f t="shared" si="9"/>
        <v>2</v>
      </c>
      <c r="F19" s="7" t="str">
        <f t="shared" si="10"/>
        <v/>
      </c>
      <c r="G19" s="5" t="str">
        <f t="shared" si="11"/>
        <v/>
      </c>
      <c r="H19" s="8"/>
      <c r="I19" s="7"/>
      <c r="J19" s="10"/>
      <c r="K19" s="84"/>
      <c r="L19" s="39"/>
      <c r="M19" s="17">
        <v>2</v>
      </c>
      <c r="N19" s="18" t="s">
        <v>14</v>
      </c>
      <c r="O19" s="16"/>
      <c r="P19" s="19"/>
      <c r="Q19" s="18"/>
      <c r="R19" s="20"/>
      <c r="S19" s="172"/>
      <c r="T19" s="21"/>
      <c r="U19" s="83"/>
      <c r="V19" s="39">
        <v>1</v>
      </c>
      <c r="W19" s="18">
        <v>4</v>
      </c>
      <c r="X19" s="16">
        <v>2</v>
      </c>
      <c r="Y19" s="16"/>
      <c r="Z19" s="22" t="s">
        <v>12</v>
      </c>
      <c r="AA19" s="175"/>
      <c r="AB19" s="23"/>
      <c r="AC19" s="13" t="s">
        <v>52</v>
      </c>
      <c r="AD19" s="4"/>
    </row>
    <row r="20" spans="1:34" s="38" customFormat="1" ht="12.75" x14ac:dyDescent="0.2">
      <c r="A20" s="100" t="s">
        <v>65</v>
      </c>
      <c r="B20" s="5" t="s">
        <v>31</v>
      </c>
      <c r="C20" s="6">
        <f t="shared" si="7"/>
        <v>4</v>
      </c>
      <c r="D20" s="7">
        <f t="shared" si="8"/>
        <v>2</v>
      </c>
      <c r="E20" s="7" t="str">
        <f t="shared" si="9"/>
        <v/>
      </c>
      <c r="F20" s="7">
        <f t="shared" si="10"/>
        <v>2</v>
      </c>
      <c r="G20" s="5" t="str">
        <f t="shared" si="11"/>
        <v/>
      </c>
      <c r="H20" s="8"/>
      <c r="I20" s="7"/>
      <c r="J20" s="10"/>
      <c r="K20" s="84"/>
      <c r="L20" s="39">
        <v>1</v>
      </c>
      <c r="M20" s="17">
        <v>2</v>
      </c>
      <c r="N20" s="18"/>
      <c r="O20" s="16"/>
      <c r="P20" s="19">
        <v>2</v>
      </c>
      <c r="Q20" s="18"/>
      <c r="R20" s="20" t="s">
        <v>12</v>
      </c>
      <c r="S20" s="172"/>
      <c r="T20" s="21"/>
      <c r="U20" s="83"/>
      <c r="V20" s="39"/>
      <c r="W20" s="18"/>
      <c r="X20" s="16"/>
      <c r="Y20" s="16"/>
      <c r="Z20" s="22"/>
      <c r="AA20" s="175"/>
      <c r="AB20" s="23"/>
      <c r="AC20" s="13" t="s">
        <v>52</v>
      </c>
      <c r="AD20" s="4"/>
    </row>
    <row r="21" spans="1:34" s="38" customFormat="1" ht="51" x14ac:dyDescent="0.2">
      <c r="A21" s="100" t="s">
        <v>145</v>
      </c>
      <c r="B21" s="5"/>
      <c r="C21" s="6">
        <f t="shared" si="7"/>
        <v>2</v>
      </c>
      <c r="D21" s="7">
        <f t="shared" si="8"/>
        <v>2</v>
      </c>
      <c r="E21" s="7" t="str">
        <f t="shared" si="9"/>
        <v/>
      </c>
      <c r="F21" s="7" t="str">
        <f t="shared" si="10"/>
        <v/>
      </c>
      <c r="G21" s="5" t="str">
        <f t="shared" si="11"/>
        <v/>
      </c>
      <c r="H21" s="8"/>
      <c r="I21" s="7"/>
      <c r="J21" s="10"/>
      <c r="K21" s="84"/>
      <c r="L21" s="39"/>
      <c r="M21" s="17"/>
      <c r="N21" s="18"/>
      <c r="O21" s="16"/>
      <c r="P21" s="19"/>
      <c r="Q21" s="18"/>
      <c r="R21" s="20"/>
      <c r="S21" s="172"/>
      <c r="T21" s="21"/>
      <c r="U21" s="83"/>
      <c r="V21" s="39"/>
      <c r="W21" s="18">
        <v>2</v>
      </c>
      <c r="X21" s="16"/>
      <c r="Y21" s="16"/>
      <c r="Z21" s="22"/>
      <c r="AA21" s="175"/>
      <c r="AB21" s="23"/>
      <c r="AC21" s="13" t="s">
        <v>52</v>
      </c>
      <c r="AD21" s="221"/>
    </row>
    <row r="22" spans="1:34" s="38" customFormat="1" ht="25.5" x14ac:dyDescent="0.2">
      <c r="A22" s="100" t="s">
        <v>103</v>
      </c>
      <c r="B22" s="15" t="s">
        <v>30</v>
      </c>
      <c r="C22" s="6">
        <f t="shared" si="7"/>
        <v>4</v>
      </c>
      <c r="D22" s="7">
        <f t="shared" si="8"/>
        <v>2</v>
      </c>
      <c r="E22" s="7">
        <f t="shared" si="9"/>
        <v>2</v>
      </c>
      <c r="F22" s="7" t="str">
        <f t="shared" si="10"/>
        <v/>
      </c>
      <c r="G22" s="5" t="str">
        <f t="shared" si="11"/>
        <v/>
      </c>
      <c r="H22" s="8"/>
      <c r="I22" s="7"/>
      <c r="J22" s="10"/>
      <c r="K22" s="84"/>
      <c r="L22" s="39">
        <v>1</v>
      </c>
      <c r="M22" s="17">
        <v>2</v>
      </c>
      <c r="N22" s="18"/>
      <c r="O22" s="16">
        <v>2</v>
      </c>
      <c r="P22" s="19"/>
      <c r="Q22" s="18"/>
      <c r="R22" s="20" t="s">
        <v>12</v>
      </c>
      <c r="S22" s="172"/>
      <c r="T22" s="21"/>
      <c r="U22" s="83"/>
      <c r="V22" s="39"/>
      <c r="W22" s="18"/>
      <c r="X22" s="16"/>
      <c r="Y22" s="16"/>
      <c r="Z22" s="22"/>
      <c r="AA22" s="175"/>
      <c r="AB22" s="23"/>
      <c r="AC22" s="13" t="s">
        <v>52</v>
      </c>
      <c r="AD22" s="4"/>
    </row>
    <row r="23" spans="1:34" s="38" customFormat="1" ht="38.25" x14ac:dyDescent="0.2">
      <c r="A23" s="100" t="s">
        <v>146</v>
      </c>
      <c r="B23" s="278"/>
      <c r="C23" s="6">
        <f t="shared" si="7"/>
        <v>2</v>
      </c>
      <c r="D23" s="7">
        <f t="shared" si="8"/>
        <v>2</v>
      </c>
      <c r="E23" s="7" t="str">
        <f t="shared" si="9"/>
        <v/>
      </c>
      <c r="F23" s="7" t="str">
        <f t="shared" si="10"/>
        <v/>
      </c>
      <c r="G23" s="5" t="str">
        <f t="shared" si="11"/>
        <v/>
      </c>
      <c r="H23" s="65"/>
      <c r="I23" s="64"/>
      <c r="J23" s="66"/>
      <c r="K23" s="261"/>
      <c r="L23" s="67"/>
      <c r="M23" s="262"/>
      <c r="N23" s="68"/>
      <c r="O23" s="69"/>
      <c r="P23" s="183"/>
      <c r="Q23" s="68"/>
      <c r="R23" s="263"/>
      <c r="S23" s="264"/>
      <c r="T23" s="265"/>
      <c r="U23" s="266"/>
      <c r="V23" s="67"/>
      <c r="W23" s="68">
        <v>2</v>
      </c>
      <c r="X23" s="69"/>
      <c r="Y23" s="69"/>
      <c r="Z23" s="70"/>
      <c r="AA23" s="179"/>
      <c r="AB23" s="71"/>
      <c r="AC23" s="13" t="s">
        <v>52</v>
      </c>
      <c r="AD23" s="221"/>
    </row>
    <row r="24" spans="1:34" s="38" customFormat="1" ht="26.25" thickBot="1" x14ac:dyDescent="0.25">
      <c r="A24" s="102" t="s">
        <v>72</v>
      </c>
      <c r="B24" s="280" t="s">
        <v>77</v>
      </c>
      <c r="C24" s="80" t="str">
        <f t="shared" si="0"/>
        <v/>
      </c>
      <c r="D24" s="81" t="str">
        <f t="shared" si="4"/>
        <v/>
      </c>
      <c r="E24" s="81" t="str">
        <f t="shared" si="5"/>
        <v/>
      </c>
      <c r="F24" s="81" t="str">
        <f t="shared" si="6"/>
        <v/>
      </c>
      <c r="G24" s="189" t="str">
        <f t="shared" si="3"/>
        <v/>
      </c>
      <c r="H24" s="42"/>
      <c r="I24" s="41"/>
      <c r="J24" s="43"/>
      <c r="K24" s="91"/>
      <c r="L24" s="44"/>
      <c r="M24" s="42"/>
      <c r="N24" s="45"/>
      <c r="O24" s="41"/>
      <c r="P24" s="43"/>
      <c r="Q24" s="45"/>
      <c r="R24" s="46"/>
      <c r="S24" s="173"/>
      <c r="T24" s="47"/>
      <c r="U24" s="90"/>
      <c r="V24" s="44"/>
      <c r="W24" s="45"/>
      <c r="X24" s="41"/>
      <c r="Y24" s="41"/>
      <c r="Z24" s="46" t="s">
        <v>33</v>
      </c>
      <c r="AA24" s="173"/>
      <c r="AB24" s="49"/>
      <c r="AC24" s="24" t="s">
        <v>52</v>
      </c>
      <c r="AD24" s="4"/>
    </row>
    <row r="25" spans="1:34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4" customFormat="1" ht="12.75" x14ac:dyDescent="0.2">
      <c r="A26" s="27" t="s">
        <v>25</v>
      </c>
      <c r="B26" s="4"/>
      <c r="C26" s="4"/>
      <c r="D26" s="4"/>
      <c r="E26" s="26" t="s">
        <v>89</v>
      </c>
      <c r="F26" s="26"/>
      <c r="G26" s="2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7" t="s">
        <v>90</v>
      </c>
      <c r="U26" s="27"/>
      <c r="V26" s="27"/>
      <c r="W26" s="27"/>
      <c r="X26" s="27"/>
      <c r="Y26" s="27"/>
      <c r="Z26" s="4"/>
      <c r="AA26" s="4"/>
      <c r="AB26" s="4"/>
      <c r="AC26" s="4" t="s">
        <v>91</v>
      </c>
      <c r="AD26" s="4"/>
      <c r="AE26" s="4"/>
      <c r="AF26" s="4"/>
      <c r="AG26" s="4"/>
      <c r="AH26" s="2"/>
    </row>
  </sheetData>
  <mergeCells count="9">
    <mergeCell ref="K7:T7"/>
    <mergeCell ref="U7:AB7"/>
    <mergeCell ref="AC7:AC8"/>
    <mergeCell ref="X1:AB1"/>
    <mergeCell ref="A4:B4"/>
    <mergeCell ref="A7:A8"/>
    <mergeCell ref="B7:B8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opLeftCell="B1" zoomScale="80" zoomScaleNormal="80" workbookViewId="0">
      <selection activeCell="Z8" sqref="Z8"/>
    </sheetView>
  </sheetViews>
  <sheetFormatPr defaultRowHeight="12" x14ac:dyDescent="0.2"/>
  <cols>
    <col min="1" max="1" width="43.140625" style="1" customWidth="1"/>
    <col min="2" max="2" width="8.140625" style="1" customWidth="1"/>
    <col min="3" max="3" width="4.85546875" style="1" customWidth="1"/>
    <col min="4" max="4" width="4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28515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3.42578125" style="1" customWidth="1"/>
    <col min="30" max="30" width="4.140625" style="1" customWidth="1"/>
    <col min="31" max="16384" width="9.140625" style="1"/>
  </cols>
  <sheetData>
    <row r="1" spans="1:30" s="38" customFormat="1" ht="12.75" x14ac:dyDescent="0.2">
      <c r="A1" s="4"/>
      <c r="B1" s="4"/>
      <c r="C1" s="4"/>
      <c r="D1" s="25"/>
      <c r="E1" s="25"/>
      <c r="F1" s="25"/>
      <c r="G1" s="25"/>
      <c r="H1" s="4" t="s">
        <v>24</v>
      </c>
      <c r="I1" s="4"/>
      <c r="J1" s="25"/>
      <c r="K1" s="25"/>
      <c r="L1" s="25"/>
      <c r="M1" s="25"/>
      <c r="N1" s="25"/>
      <c r="O1" s="25"/>
      <c r="P1" s="25"/>
      <c r="Q1" s="25"/>
      <c r="R1" s="25"/>
      <c r="S1" s="25"/>
      <c r="T1" s="4"/>
      <c r="U1" s="4"/>
      <c r="V1" s="4"/>
      <c r="W1" s="4"/>
      <c r="X1" s="474" t="s">
        <v>9</v>
      </c>
      <c r="Y1" s="474"/>
      <c r="Z1" s="474"/>
      <c r="AA1" s="474"/>
      <c r="AB1" s="474"/>
      <c r="AC1" s="4"/>
      <c r="AD1" s="4"/>
    </row>
    <row r="2" spans="1:30" s="38" customFormat="1" ht="12.75" x14ac:dyDescent="0.2">
      <c r="A2" s="4"/>
      <c r="B2" s="26"/>
      <c r="C2" s="26"/>
      <c r="D2" s="26"/>
      <c r="E2" s="26"/>
      <c r="F2" s="26"/>
      <c r="G2" s="26"/>
      <c r="H2" s="4" t="s">
        <v>20</v>
      </c>
      <c r="I2" s="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  <c r="Y2" s="26"/>
      <c r="Z2" s="4" t="s">
        <v>21</v>
      </c>
      <c r="AA2" s="4"/>
      <c r="AB2" s="26"/>
      <c r="AC2" s="26"/>
      <c r="AD2" s="26"/>
    </row>
    <row r="3" spans="1:30" s="38" customFormat="1" ht="12.75" x14ac:dyDescent="0.2">
      <c r="A3" s="4"/>
      <c r="B3" s="4"/>
      <c r="C3" s="4"/>
      <c r="D3" s="4"/>
      <c r="E3" s="4"/>
      <c r="F3" s="26" t="s">
        <v>8</v>
      </c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6"/>
    </row>
    <row r="4" spans="1:30" customFormat="1" ht="12.75" x14ac:dyDescent="0.2">
      <c r="A4" s="475" t="s">
        <v>26</v>
      </c>
      <c r="B4" s="475"/>
      <c r="C4" s="26"/>
      <c r="D4" s="50" t="s">
        <v>61</v>
      </c>
      <c r="E4" s="50"/>
      <c r="F4" s="3"/>
      <c r="G4" s="3"/>
      <c r="H4" s="28" t="s">
        <v>35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5" t="s">
        <v>124</v>
      </c>
      <c r="AC4" s="25"/>
      <c r="AD4" s="25"/>
    </row>
    <row r="5" spans="1:30" customFormat="1" ht="12.75" x14ac:dyDescent="0.2">
      <c r="A5" s="4"/>
      <c r="B5" s="4"/>
      <c r="C5" s="4"/>
      <c r="D5" s="50" t="s">
        <v>83</v>
      </c>
      <c r="E5" s="26"/>
      <c r="F5" s="26"/>
      <c r="G5" s="26"/>
      <c r="H5" s="28" t="s">
        <v>84</v>
      </c>
      <c r="I5" s="26"/>
      <c r="J5" s="26"/>
      <c r="K5" s="26"/>
      <c r="L5" s="26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63</v>
      </c>
      <c r="I6" s="4"/>
      <c r="J6" s="4"/>
      <c r="K6" s="4"/>
      <c r="L6" s="4"/>
      <c r="M6" s="104" t="s">
        <v>88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2"/>
      <c r="AA6" s="2"/>
      <c r="AB6" s="2" t="s">
        <v>153</v>
      </c>
      <c r="AC6" s="2"/>
      <c r="AD6" s="26"/>
    </row>
    <row r="7" spans="1:30" customFormat="1" ht="39.75" customHeight="1" thickBot="1" x14ac:dyDescent="0.25">
      <c r="A7" s="483" t="s">
        <v>6</v>
      </c>
      <c r="B7" s="485" t="s">
        <v>28</v>
      </c>
      <c r="C7" s="487" t="s">
        <v>16</v>
      </c>
      <c r="D7" s="488"/>
      <c r="E7" s="488"/>
      <c r="F7" s="488"/>
      <c r="G7" s="489"/>
      <c r="H7" s="487" t="s">
        <v>7</v>
      </c>
      <c r="I7" s="488"/>
      <c r="J7" s="489"/>
      <c r="K7" s="487" t="s">
        <v>22</v>
      </c>
      <c r="L7" s="488"/>
      <c r="M7" s="488"/>
      <c r="N7" s="488"/>
      <c r="O7" s="488"/>
      <c r="P7" s="488"/>
      <c r="Q7" s="488"/>
      <c r="R7" s="488"/>
      <c r="S7" s="488"/>
      <c r="T7" s="489"/>
      <c r="U7" s="487" t="s">
        <v>23</v>
      </c>
      <c r="V7" s="488"/>
      <c r="W7" s="488"/>
      <c r="X7" s="488"/>
      <c r="Y7" s="488"/>
      <c r="Z7" s="488"/>
      <c r="AA7" s="488"/>
      <c r="AB7" s="489"/>
      <c r="AC7" s="483" t="s">
        <v>17</v>
      </c>
      <c r="AD7" s="4"/>
    </row>
    <row r="8" spans="1:30" customFormat="1" ht="78" thickBot="1" x14ac:dyDescent="0.25">
      <c r="A8" s="484"/>
      <c r="B8" s="486"/>
      <c r="C8" s="29" t="s">
        <v>0</v>
      </c>
      <c r="D8" s="30" t="s">
        <v>1</v>
      </c>
      <c r="E8" s="30" t="s">
        <v>2</v>
      </c>
      <c r="F8" s="180" t="s">
        <v>3</v>
      </c>
      <c r="G8" s="163" t="s">
        <v>125</v>
      </c>
      <c r="H8" s="32" t="s">
        <v>1</v>
      </c>
      <c r="I8" s="30" t="s">
        <v>2</v>
      </c>
      <c r="J8" s="31" t="s">
        <v>3</v>
      </c>
      <c r="K8" s="85" t="s">
        <v>78</v>
      </c>
      <c r="L8" s="85" t="s">
        <v>79</v>
      </c>
      <c r="M8" s="33" t="s">
        <v>1</v>
      </c>
      <c r="N8" s="34"/>
      <c r="O8" s="30" t="s">
        <v>2</v>
      </c>
      <c r="P8" s="35" t="s">
        <v>3</v>
      </c>
      <c r="Q8" s="36"/>
      <c r="R8" s="30" t="s">
        <v>4</v>
      </c>
      <c r="S8" s="163" t="s">
        <v>125</v>
      </c>
      <c r="T8" s="31" t="s">
        <v>5</v>
      </c>
      <c r="U8" s="85" t="s">
        <v>78</v>
      </c>
      <c r="V8" s="85" t="s">
        <v>79</v>
      </c>
      <c r="W8" s="34" t="s">
        <v>1</v>
      </c>
      <c r="X8" s="30" t="s">
        <v>2</v>
      </c>
      <c r="Y8" s="30" t="s">
        <v>3</v>
      </c>
      <c r="Z8" s="30" t="s">
        <v>4</v>
      </c>
      <c r="AA8" s="163" t="s">
        <v>125</v>
      </c>
      <c r="AB8" s="31" t="s">
        <v>5</v>
      </c>
      <c r="AC8" s="484"/>
      <c r="AD8" s="4"/>
    </row>
    <row r="9" spans="1:30" customFormat="1" ht="25.5" x14ac:dyDescent="0.2">
      <c r="A9" s="57" t="s">
        <v>113</v>
      </c>
      <c r="B9" s="154">
        <v>340</v>
      </c>
      <c r="C9" s="155"/>
      <c r="D9" s="56"/>
      <c r="E9" s="56"/>
      <c r="F9" s="56"/>
      <c r="G9" s="190"/>
      <c r="H9" s="157"/>
      <c r="I9" s="56"/>
      <c r="J9" s="156"/>
      <c r="K9" s="158"/>
      <c r="L9" s="158"/>
      <c r="M9" s="159"/>
      <c r="N9" s="160"/>
      <c r="O9" s="56"/>
      <c r="P9" s="156"/>
      <c r="Q9" s="160"/>
      <c r="R9" s="107" t="s">
        <v>12</v>
      </c>
      <c r="S9" s="166"/>
      <c r="T9" s="52"/>
      <c r="U9" s="161"/>
      <c r="V9" s="158"/>
      <c r="W9" s="160"/>
      <c r="X9" s="56"/>
      <c r="Y9" s="56"/>
      <c r="Z9" s="56"/>
      <c r="AA9" s="156"/>
      <c r="AB9" s="52"/>
      <c r="AC9" s="55" t="s">
        <v>92</v>
      </c>
      <c r="AD9" s="4"/>
    </row>
    <row r="10" spans="1:30" s="121" customFormat="1" ht="29.25" customHeight="1" x14ac:dyDescent="0.2">
      <c r="A10" s="145" t="s">
        <v>119</v>
      </c>
      <c r="B10" s="106" t="s">
        <v>42</v>
      </c>
      <c r="C10" s="114">
        <f>IF(SUM(D10,E10,F10,G10) &lt;&gt; 0,SUM(D10,E10,F10,G10),"")</f>
        <v>14</v>
      </c>
      <c r="D10" s="109">
        <f>IF(SUM(H10,M10,W10) &lt;&gt; 0,SUM(H10,M10,W10),"")</f>
        <v>4</v>
      </c>
      <c r="E10" s="109">
        <f>IF(SUM(I10,O10,X10) &lt;&gt; 0,SUM(I10,O10,X10),"")</f>
        <v>8</v>
      </c>
      <c r="F10" s="109" t="str">
        <f>IF(SUM(J10,P10,Y10) &lt;&gt; 0,SUM(J10,P10,Y10),"")</f>
        <v/>
      </c>
      <c r="G10" s="106">
        <f>IF(SUM(S10,AA10) &lt;&gt; 0,SUM(S10,AA10),"")</f>
        <v>2</v>
      </c>
      <c r="H10" s="115"/>
      <c r="I10" s="109"/>
      <c r="J10" s="116"/>
      <c r="K10" s="117"/>
      <c r="L10" s="117"/>
      <c r="M10" s="122">
        <v>2</v>
      </c>
      <c r="N10" s="123"/>
      <c r="O10" s="124">
        <v>2</v>
      </c>
      <c r="P10" s="125"/>
      <c r="Q10" s="123"/>
      <c r="R10" s="126" t="s">
        <v>12</v>
      </c>
      <c r="S10" s="167"/>
      <c r="T10" s="127"/>
      <c r="U10" s="128"/>
      <c r="V10" s="117" t="s">
        <v>51</v>
      </c>
      <c r="W10" s="123">
        <v>2</v>
      </c>
      <c r="X10" s="124">
        <v>6</v>
      </c>
      <c r="Y10" s="124"/>
      <c r="Z10" s="129" t="s">
        <v>51</v>
      </c>
      <c r="AA10" s="125">
        <v>2</v>
      </c>
      <c r="AB10" s="130" t="s">
        <v>13</v>
      </c>
      <c r="AC10" s="131" t="s">
        <v>37</v>
      </c>
      <c r="AD10" s="111"/>
    </row>
    <row r="11" spans="1:30" s="112" customFormat="1" ht="12.75" x14ac:dyDescent="0.2">
      <c r="A11" s="146" t="s">
        <v>115</v>
      </c>
      <c r="B11" s="113" t="s">
        <v>29</v>
      </c>
      <c r="C11" s="114">
        <f t="shared" ref="C11:C19" si="0">IF(SUM(D11,E11,F11,G11) &lt;&gt; 0,SUM(D11,E11,F11,G11),"")</f>
        <v>8</v>
      </c>
      <c r="D11" s="109" t="str">
        <f t="shared" ref="D11:D19" si="1">IF(SUM(H11,M11,W11) &lt;&gt; 0,SUM(H11,M11,W11),"")</f>
        <v/>
      </c>
      <c r="E11" s="109">
        <f t="shared" ref="E11:E19" si="2">IF(SUM(I11,O11,X11) &lt;&gt; 0,SUM(I11,O11,X11),"")</f>
        <v>8</v>
      </c>
      <c r="F11" s="109" t="str">
        <f t="shared" ref="F11:F19" si="3">IF(SUM(J11,P11,Y11) &lt;&gt; 0,SUM(J11,P11,Y11),"")</f>
        <v/>
      </c>
      <c r="G11" s="106" t="str">
        <f t="shared" ref="G11:G19" si="4">IF(SUM(S11,AA11) &lt;&gt; 0,SUM(S11,AA11),"")</f>
        <v/>
      </c>
      <c r="H11" s="147"/>
      <c r="I11" s="148"/>
      <c r="J11" s="149"/>
      <c r="K11" s="150"/>
      <c r="L11" s="151">
        <v>1</v>
      </c>
      <c r="M11" s="152"/>
      <c r="N11" s="153"/>
      <c r="O11" s="148">
        <v>8</v>
      </c>
      <c r="P11" s="149"/>
      <c r="Q11" s="153"/>
      <c r="R11" s="118" t="s">
        <v>33</v>
      </c>
      <c r="S11" s="149"/>
      <c r="T11" s="132"/>
      <c r="U11" s="128"/>
      <c r="V11" s="117"/>
      <c r="W11" s="108"/>
      <c r="X11" s="124"/>
      <c r="Y11" s="109"/>
      <c r="Z11" s="110"/>
      <c r="AA11" s="178"/>
      <c r="AB11" s="130"/>
      <c r="AC11" s="131" t="s">
        <v>37</v>
      </c>
      <c r="AD11" s="111"/>
    </row>
    <row r="12" spans="1:30" s="121" customFormat="1" ht="31.5" customHeight="1" x14ac:dyDescent="0.2">
      <c r="A12" s="145" t="s">
        <v>120</v>
      </c>
      <c r="B12" s="106" t="s">
        <v>32</v>
      </c>
      <c r="C12" s="114">
        <f t="shared" si="0"/>
        <v>12</v>
      </c>
      <c r="D12" s="109">
        <f t="shared" si="1"/>
        <v>6</v>
      </c>
      <c r="E12" s="109">
        <f t="shared" si="2"/>
        <v>4</v>
      </c>
      <c r="F12" s="109" t="str">
        <f t="shared" si="3"/>
        <v/>
      </c>
      <c r="G12" s="106">
        <f t="shared" si="4"/>
        <v>2</v>
      </c>
      <c r="H12" s="115"/>
      <c r="I12" s="109"/>
      <c r="J12" s="116"/>
      <c r="K12" s="117"/>
      <c r="L12" s="117">
        <v>1</v>
      </c>
      <c r="M12" s="115">
        <v>6</v>
      </c>
      <c r="N12" s="108"/>
      <c r="O12" s="109">
        <v>4</v>
      </c>
      <c r="P12" s="116"/>
      <c r="Q12" s="108"/>
      <c r="R12" s="118"/>
      <c r="S12" s="149">
        <v>2</v>
      </c>
      <c r="T12" s="132" t="s">
        <v>13</v>
      </c>
      <c r="U12" s="128"/>
      <c r="V12" s="117"/>
      <c r="W12" s="108"/>
      <c r="X12" s="109"/>
      <c r="Y12" s="109"/>
      <c r="Z12" s="110"/>
      <c r="AA12" s="178"/>
      <c r="AB12" s="119"/>
      <c r="AC12" s="131" t="s">
        <v>37</v>
      </c>
      <c r="AD12" s="111"/>
    </row>
    <row r="13" spans="1:30" s="121" customFormat="1" ht="32.25" customHeight="1" x14ac:dyDescent="0.2">
      <c r="A13" s="145" t="s">
        <v>121</v>
      </c>
      <c r="B13" s="106" t="s">
        <v>42</v>
      </c>
      <c r="C13" s="114">
        <f t="shared" si="0"/>
        <v>14</v>
      </c>
      <c r="D13" s="109">
        <f t="shared" si="1"/>
        <v>6</v>
      </c>
      <c r="E13" s="109">
        <f t="shared" si="2"/>
        <v>6</v>
      </c>
      <c r="F13" s="109" t="str">
        <f t="shared" si="3"/>
        <v/>
      </c>
      <c r="G13" s="106">
        <f t="shared" si="4"/>
        <v>2</v>
      </c>
      <c r="H13" s="115"/>
      <c r="I13" s="109"/>
      <c r="J13" s="116"/>
      <c r="K13" s="117"/>
      <c r="L13" s="117" t="s">
        <v>57</v>
      </c>
      <c r="M13" s="122">
        <v>6</v>
      </c>
      <c r="N13" s="123"/>
      <c r="O13" s="124">
        <v>6</v>
      </c>
      <c r="P13" s="125"/>
      <c r="Q13" s="123"/>
      <c r="R13" s="126" t="s">
        <v>57</v>
      </c>
      <c r="S13" s="191">
        <v>2</v>
      </c>
      <c r="T13" s="127" t="s">
        <v>13</v>
      </c>
      <c r="U13" s="128"/>
      <c r="V13" s="117"/>
      <c r="W13" s="123"/>
      <c r="X13" s="124"/>
      <c r="Y13" s="124"/>
      <c r="Z13" s="129"/>
      <c r="AA13" s="177"/>
      <c r="AB13" s="130"/>
      <c r="AC13" s="131" t="s">
        <v>37</v>
      </c>
      <c r="AD13" s="111"/>
    </row>
    <row r="14" spans="1:30" s="121" customFormat="1" ht="12.75" x14ac:dyDescent="0.2">
      <c r="A14" s="145" t="s">
        <v>122</v>
      </c>
      <c r="B14" s="113" t="s">
        <v>31</v>
      </c>
      <c r="C14" s="114">
        <f t="shared" si="0"/>
        <v>4</v>
      </c>
      <c r="D14" s="109">
        <f t="shared" si="1"/>
        <v>2</v>
      </c>
      <c r="E14" s="109">
        <f t="shared" si="2"/>
        <v>2</v>
      </c>
      <c r="F14" s="109" t="str">
        <f t="shared" si="3"/>
        <v/>
      </c>
      <c r="G14" s="106" t="str">
        <f t="shared" si="4"/>
        <v/>
      </c>
      <c r="H14" s="115"/>
      <c r="I14" s="109"/>
      <c r="J14" s="116"/>
      <c r="K14" s="117"/>
      <c r="L14" s="117">
        <v>1</v>
      </c>
      <c r="M14" s="122">
        <v>2</v>
      </c>
      <c r="N14" s="123"/>
      <c r="O14" s="124">
        <v>2</v>
      </c>
      <c r="P14" s="125"/>
      <c r="Q14" s="123"/>
      <c r="R14" s="126" t="s">
        <v>12</v>
      </c>
      <c r="S14" s="191"/>
      <c r="T14" s="127"/>
      <c r="U14" s="128"/>
      <c r="V14" s="117"/>
      <c r="W14" s="123"/>
      <c r="X14" s="124"/>
      <c r="Y14" s="124"/>
      <c r="Z14" s="129"/>
      <c r="AA14" s="177"/>
      <c r="AB14" s="130"/>
      <c r="AC14" s="131" t="s">
        <v>37</v>
      </c>
      <c r="AD14" s="111"/>
    </row>
    <row r="15" spans="1:30" s="121" customFormat="1" ht="12.75" x14ac:dyDescent="0.2">
      <c r="A15" s="145" t="s">
        <v>123</v>
      </c>
      <c r="B15" s="106" t="s">
        <v>30</v>
      </c>
      <c r="C15" s="114">
        <f t="shared" si="0"/>
        <v>8</v>
      </c>
      <c r="D15" s="109">
        <f t="shared" si="1"/>
        <v>6</v>
      </c>
      <c r="E15" s="109">
        <f t="shared" si="2"/>
        <v>2</v>
      </c>
      <c r="F15" s="109" t="str">
        <f t="shared" si="3"/>
        <v/>
      </c>
      <c r="G15" s="106" t="str">
        <f t="shared" si="4"/>
        <v/>
      </c>
      <c r="H15" s="115"/>
      <c r="I15" s="109"/>
      <c r="J15" s="116"/>
      <c r="K15" s="117"/>
      <c r="L15" s="117"/>
      <c r="M15" s="115">
        <v>2</v>
      </c>
      <c r="N15" s="108" t="s">
        <v>14</v>
      </c>
      <c r="O15" s="109"/>
      <c r="P15" s="116"/>
      <c r="Q15" s="108"/>
      <c r="R15" s="118"/>
      <c r="S15" s="168"/>
      <c r="T15" s="132"/>
      <c r="U15" s="128"/>
      <c r="V15" s="117">
        <v>1</v>
      </c>
      <c r="W15" s="108">
        <v>4</v>
      </c>
      <c r="X15" s="109">
        <v>2</v>
      </c>
      <c r="Y15" s="109"/>
      <c r="Z15" s="110" t="s">
        <v>33</v>
      </c>
      <c r="AA15" s="178"/>
      <c r="AB15" s="119"/>
      <c r="AC15" s="131" t="s">
        <v>37</v>
      </c>
      <c r="AD15" s="111"/>
    </row>
    <row r="16" spans="1:30" s="121" customFormat="1" ht="12.75" x14ac:dyDescent="0.2">
      <c r="A16" s="146" t="s">
        <v>117</v>
      </c>
      <c r="B16" s="106" t="s">
        <v>30</v>
      </c>
      <c r="C16" s="114">
        <f t="shared" si="0"/>
        <v>8</v>
      </c>
      <c r="D16" s="109" t="str">
        <f t="shared" si="1"/>
        <v/>
      </c>
      <c r="E16" s="109">
        <f t="shared" si="2"/>
        <v>8</v>
      </c>
      <c r="F16" s="109" t="str">
        <f t="shared" si="3"/>
        <v/>
      </c>
      <c r="G16" s="106" t="str">
        <f t="shared" si="4"/>
        <v/>
      </c>
      <c r="H16" s="115"/>
      <c r="I16" s="109"/>
      <c r="J16" s="116"/>
      <c r="K16" s="117"/>
      <c r="L16" s="117"/>
      <c r="M16" s="115"/>
      <c r="N16" s="108"/>
      <c r="O16" s="109">
        <v>2</v>
      </c>
      <c r="P16" s="116" t="s">
        <v>14</v>
      </c>
      <c r="Q16" s="108"/>
      <c r="R16" s="118"/>
      <c r="S16" s="168"/>
      <c r="T16" s="119"/>
      <c r="U16" s="120"/>
      <c r="V16" s="117"/>
      <c r="W16" s="108"/>
      <c r="X16" s="109">
        <v>6</v>
      </c>
      <c r="Y16" s="109"/>
      <c r="Z16" s="110" t="s">
        <v>33</v>
      </c>
      <c r="AA16" s="178"/>
      <c r="AB16" s="119"/>
      <c r="AC16" s="131" t="s">
        <v>37</v>
      </c>
      <c r="AD16" s="111"/>
    </row>
    <row r="17" spans="1:30" s="121" customFormat="1" ht="26.25" thickBot="1" x14ac:dyDescent="0.25">
      <c r="A17" s="133" t="s">
        <v>70</v>
      </c>
      <c r="B17" s="134" t="s">
        <v>118</v>
      </c>
      <c r="C17" s="186" t="str">
        <f t="shared" si="0"/>
        <v/>
      </c>
      <c r="D17" s="187" t="str">
        <f t="shared" si="1"/>
        <v/>
      </c>
      <c r="E17" s="187" t="str">
        <f t="shared" si="2"/>
        <v/>
      </c>
      <c r="F17" s="187" t="str">
        <f t="shared" si="3"/>
        <v/>
      </c>
      <c r="G17" s="188" t="str">
        <f t="shared" si="4"/>
        <v/>
      </c>
      <c r="H17" s="136"/>
      <c r="I17" s="135"/>
      <c r="J17" s="137"/>
      <c r="K17" s="138"/>
      <c r="L17" s="139"/>
      <c r="M17" s="136"/>
      <c r="N17" s="140"/>
      <c r="O17" s="135"/>
      <c r="P17" s="137"/>
      <c r="Q17" s="140"/>
      <c r="R17" s="141"/>
      <c r="S17" s="169"/>
      <c r="T17" s="142"/>
      <c r="U17" s="143"/>
      <c r="V17" s="139"/>
      <c r="W17" s="140"/>
      <c r="X17" s="135"/>
      <c r="Y17" s="135"/>
      <c r="Z17" s="141" t="s">
        <v>33</v>
      </c>
      <c r="AA17" s="169"/>
      <c r="AB17" s="144"/>
      <c r="AC17" s="131" t="s">
        <v>37</v>
      </c>
      <c r="AD17" s="111"/>
    </row>
    <row r="18" spans="1:30" customFormat="1" ht="12.75" x14ac:dyDescent="0.2">
      <c r="A18" s="4"/>
      <c r="B18" s="4"/>
      <c r="C18" s="184" t="str">
        <f t="shared" si="0"/>
        <v/>
      </c>
      <c r="D18" s="184" t="str">
        <f t="shared" si="1"/>
        <v/>
      </c>
      <c r="E18" s="184" t="str">
        <f t="shared" si="2"/>
        <v/>
      </c>
      <c r="F18" s="184" t="str">
        <f t="shared" si="3"/>
        <v/>
      </c>
      <c r="G18" s="184" t="str">
        <f t="shared" si="4"/>
        <v/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customFormat="1" ht="12.75" x14ac:dyDescent="0.2">
      <c r="A19" s="27" t="s">
        <v>25</v>
      </c>
      <c r="B19" s="4"/>
      <c r="C19" s="184" t="str">
        <f t="shared" si="0"/>
        <v/>
      </c>
      <c r="D19" s="184" t="str">
        <f t="shared" si="1"/>
        <v/>
      </c>
      <c r="E19" s="184" t="str">
        <f t="shared" si="2"/>
        <v/>
      </c>
      <c r="F19" s="184" t="str">
        <f t="shared" si="3"/>
        <v/>
      </c>
      <c r="G19" s="184" t="str">
        <f t="shared" si="4"/>
        <v/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7" t="s">
        <v>90</v>
      </c>
      <c r="U19" s="27"/>
      <c r="V19" s="27"/>
      <c r="W19" s="27"/>
      <c r="X19" s="27"/>
      <c r="Y19" s="27"/>
      <c r="Z19" s="4"/>
      <c r="AA19" s="4"/>
      <c r="AB19" s="4" t="s">
        <v>91</v>
      </c>
      <c r="AC19" s="4"/>
      <c r="AD19" s="4"/>
    </row>
    <row r="20" spans="1:30" x14ac:dyDescent="0.2">
      <c r="C20" s="185"/>
      <c r="D20" s="185"/>
      <c r="E20" s="185"/>
      <c r="F20" s="185"/>
      <c r="G20" s="185"/>
    </row>
  </sheetData>
  <mergeCells count="9">
    <mergeCell ref="AC7:AC8"/>
    <mergeCell ref="X1:AB1"/>
    <mergeCell ref="A4:B4"/>
    <mergeCell ref="A7:A8"/>
    <mergeCell ref="B7:B8"/>
    <mergeCell ref="K7:T7"/>
    <mergeCell ref="U7:AB7"/>
    <mergeCell ref="H7:J7"/>
    <mergeCell ref="C7:G7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курс ТСК++</vt:lpstr>
      <vt:lpstr>1 курс ТЦКМ++</vt:lpstr>
      <vt:lpstr>2 курс ТСК++</vt:lpstr>
      <vt:lpstr>2  курс ТЦКМ++</vt:lpstr>
      <vt:lpstr>3 курс ТСК++</vt:lpstr>
      <vt:lpstr>3 курс ТЦКМ++</vt:lpstr>
      <vt:lpstr>4 курс ТСК</vt:lpstr>
      <vt:lpstr>4 курс ТЦКМ</vt:lpstr>
      <vt:lpstr>5 курс ТСК</vt:lpstr>
      <vt:lpstr>5 курс ТЦКМ</vt:lpstr>
      <vt:lpstr>'2  курс ТЦКМ++'!Область_печати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2023-03-29T13:34:54Z</cp:lastPrinted>
  <dcterms:created xsi:type="dcterms:W3CDTF">2003-04-23T15:08:56Z</dcterms:created>
  <dcterms:modified xsi:type="dcterms:W3CDTF">2023-09-05T11:32:06Z</dcterms:modified>
</cp:coreProperties>
</file>