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3++" sheetId="1" r:id="rId1"/>
    <sheet name="2 курс3++" sheetId="2" r:id="rId2"/>
    <sheet name="3 курс3++" sheetId="3" r:id="rId3"/>
    <sheet name="4 курс3++" sheetId="4" r:id="rId4"/>
    <sheet name="5 курс 3++" sheetId="5" r:id="rId5"/>
  </sheets>
  <definedNames>
    <definedName name="_xlnm.Print_Area" localSheetId="0">'1 курс3++'!$A$1:$AD$23</definedName>
    <definedName name="_xlnm.Print_Area" localSheetId="1">'2 курс3++'!$A$1:$AC$26</definedName>
    <definedName name="_xlnm.Print_Area" localSheetId="2">'3 курс3++'!$A$1:$AC$33</definedName>
  </definedNames>
  <calcPr fullCalcOnLoad="1" refMode="R1C1"/>
</workbook>
</file>

<file path=xl/sharedStrings.xml><?xml version="1.0" encoding="utf-8"?>
<sst xmlns="http://schemas.openxmlformats.org/spreadsheetml/2006/main" count="582" uniqueCount="157">
  <si>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</si>
  <si>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</si>
  <si>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</si>
  <si>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</si>
  <si>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</si>
  <si>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</si>
  <si>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</si>
  <si>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</si>
  <si>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</si>
  <si>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</si>
  <si>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</si>
  <si>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</si>
  <si>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</si>
  <si>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Кафедра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</si>
  <si>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</si>
  <si>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</si>
  <si>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</si>
  <si>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</si>
  <si>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</si>
  <si>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</si>
  <si>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</si>
  <si>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</si>
  <si>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</si>
  <si>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</si>
  <si>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</si>
  <si>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</si>
  <si>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</si>
  <si>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Высш.мат.</t>
  </si>
  <si>
    <t>ИТ</t>
  </si>
  <si>
    <t>216 (6)</t>
  </si>
  <si>
    <t>Математика</t>
  </si>
  <si>
    <t>"Информационные системы и технологии"</t>
  </si>
  <si>
    <t>Рус.яз.</t>
  </si>
  <si>
    <t>к.р</t>
  </si>
  <si>
    <t>к.р.</t>
  </si>
  <si>
    <t>Физика</t>
  </si>
  <si>
    <t>Физики</t>
  </si>
  <si>
    <t>Иностранный язык</t>
  </si>
  <si>
    <t>второй курс</t>
  </si>
  <si>
    <t>ТМН</t>
  </si>
  <si>
    <t>Дискретная математика</t>
  </si>
  <si>
    <t>180 (5)</t>
  </si>
  <si>
    <t>Высш.Мат</t>
  </si>
  <si>
    <t>Управление данными</t>
  </si>
  <si>
    <t>Информационные технологии</t>
  </si>
  <si>
    <t>108 (3)</t>
  </si>
  <si>
    <t>третий курс</t>
  </si>
  <si>
    <t>Установочная сессия</t>
  </si>
  <si>
    <t>Вычислительная математика</t>
  </si>
  <si>
    <t>Теория информационных процессов и систем</t>
  </si>
  <si>
    <t>Архитектура информационных систем</t>
  </si>
  <si>
    <t>ТК</t>
  </si>
  <si>
    <t>Техническая электроника</t>
  </si>
  <si>
    <t>Стандартизация и лицензирование программного обеспечения</t>
  </si>
  <si>
    <t>Операционные системы</t>
  </si>
  <si>
    <t>Периферийное оборудование</t>
  </si>
  <si>
    <t>Офисные информационные технологии</t>
  </si>
  <si>
    <t>четвертый курс</t>
  </si>
  <si>
    <t>МВД</t>
  </si>
  <si>
    <t>Математические методы кибернетики</t>
  </si>
  <si>
    <t>Технологии обработки информации</t>
  </si>
  <si>
    <t>Информационная безопасность</t>
  </si>
  <si>
    <t>пятый курс</t>
  </si>
  <si>
    <t>Инструментальные средства информационных систем</t>
  </si>
  <si>
    <t>Методы и средства проектирования информационных систем и технологий</t>
  </si>
  <si>
    <t>к.п.</t>
  </si>
  <si>
    <t>Безопасность жизнедеятельности</t>
  </si>
  <si>
    <t>БЖД</t>
  </si>
  <si>
    <t>Человеко-машинное взаимодействие</t>
  </si>
  <si>
    <t>Отраслевые информационные системы</t>
  </si>
  <si>
    <t>Мультимедиа технологии</t>
  </si>
  <si>
    <t>Научно-техническая информация</t>
  </si>
  <si>
    <t>Системы автоматизированного проектирования</t>
  </si>
  <si>
    <t>Информационный менеджмент</t>
  </si>
  <si>
    <t>09.03.02</t>
  </si>
  <si>
    <t>Деловой английский язык</t>
  </si>
  <si>
    <t>Правоведение</t>
  </si>
  <si>
    <t>Интеллектуальные системы и технологии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</si>
  <si>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</si>
  <si>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</si>
  <si>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</si>
  <si>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</si>
  <si>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</si>
  <si>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</si>
  <si>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д.зач</t>
  </si>
  <si>
    <t>216 (6)      4 недели</t>
  </si>
  <si>
    <t>Е.И. 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</si>
  <si>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</si>
  <si>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</si>
  <si>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</si>
  <si>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СиУ</t>
  </si>
  <si>
    <t>Русский язык и культура речи</t>
  </si>
  <si>
    <t>Алгоритмы и структуры данных</t>
  </si>
  <si>
    <t>Компьютерная графика</t>
  </si>
  <si>
    <t>Учебная ознакомительная практика</t>
  </si>
  <si>
    <t>2 недели</t>
  </si>
  <si>
    <t>История (история России, всеобщая история)</t>
  </si>
  <si>
    <t>Информатика</t>
  </si>
  <si>
    <t>Учебная технологическая практика</t>
  </si>
  <si>
    <t>Философия</t>
  </si>
  <si>
    <t>ФВС</t>
  </si>
  <si>
    <t>Социология и психология управления</t>
  </si>
  <si>
    <t>Основы экономики</t>
  </si>
  <si>
    <t>Управление IT-проектами</t>
  </si>
  <si>
    <t>Программная  инженерия</t>
  </si>
  <si>
    <t>Web-технологии</t>
  </si>
  <si>
    <t>консультации</t>
  </si>
  <si>
    <t>252(7)</t>
  </si>
  <si>
    <t>576(16)</t>
  </si>
  <si>
    <t>180(5)</t>
  </si>
  <si>
    <t>360 (10)</t>
  </si>
  <si>
    <t>288(8)</t>
  </si>
  <si>
    <t>324 (9)</t>
  </si>
  <si>
    <t>108(3)</t>
  </si>
  <si>
    <t>ФиС</t>
  </si>
  <si>
    <t>Безопасность жизнедеятельности*</t>
  </si>
  <si>
    <t>Администрирование информационных систем*</t>
  </si>
  <si>
    <t>Большие данные</t>
  </si>
  <si>
    <t>Инфокоммуникационные системы и сети</t>
  </si>
  <si>
    <t>Представление знаний в информационных системах</t>
  </si>
  <si>
    <t>Производственная технологическая практика</t>
  </si>
  <si>
    <t>Методы исследования операций*</t>
  </si>
  <si>
    <t>Методы и средства проектирования информационных систем и технологий*</t>
  </si>
  <si>
    <t>Моделирование систем*</t>
  </si>
  <si>
    <t>Научно-техническая информация*</t>
  </si>
  <si>
    <t>Отраслевые информационные системы*</t>
  </si>
  <si>
    <t>Производственная проектная практика*</t>
  </si>
  <si>
    <t>Большие данные*</t>
  </si>
  <si>
    <t>Инструментальные средства информационных систем*</t>
  </si>
  <si>
    <t>Представление знаний в информационных системах*</t>
  </si>
  <si>
    <t>Математические методы кибернетики*</t>
  </si>
  <si>
    <t>Интеллектуальные системы и технологии*</t>
  </si>
  <si>
    <t>Техническая электроника*</t>
  </si>
  <si>
    <t>Инфокоммуникационные системы и сети*</t>
  </si>
  <si>
    <t>Физика*</t>
  </si>
  <si>
    <t>360(10)</t>
  </si>
  <si>
    <t>Управление данными*</t>
  </si>
  <si>
    <t>324(9)</t>
  </si>
  <si>
    <t>Информатика*</t>
  </si>
  <si>
    <t>2*</t>
  </si>
  <si>
    <t>Философия*</t>
  </si>
  <si>
    <t>Правоведение*</t>
  </si>
  <si>
    <t>Основы экономики*</t>
  </si>
  <si>
    <t>Вычислительная математика*</t>
  </si>
  <si>
    <t>Программная инженерия*</t>
  </si>
  <si>
    <t>Периферийное оборудование*</t>
  </si>
  <si>
    <t>Администрирование информационных систем</t>
  </si>
  <si>
    <t>Методы исследования операций</t>
  </si>
  <si>
    <t>Моделирование систем</t>
  </si>
  <si>
    <t>2023/2024 уч. год.</t>
  </si>
  <si>
    <t>Производственная проектная практика</t>
  </si>
  <si>
    <t>Производственная преддипломная практика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</si>
  <si>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</si>
  <si>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</si>
  <si>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</si>
  <si>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</t>
  </si>
  <si>
    <t>https://bolid.bstu.ru/courses/course-v1:BSTU+CS124+2019_C1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</si>
</sst>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ð.&quot;;\-#,##0&quot;ð.&quot;"/>
    <numFmt numFmtId="167" formatCode="#,##0&quot;ð.&quot;;[Red]\-#,##0&quot;ð.&quot;"/>
    <numFmt numFmtId="168" formatCode="#,##0.00&quot;ð.&quot;;\-#,##0.00&quot;ð.&quot;"/>
    <numFmt numFmtId="169" formatCode="#,##0.00&quot;ð.&quot;;[Red]\-#,##0.00&quot;ð.&quot;"/>
    <numFmt numFmtId="170" formatCode="_-* #,##0&quot;ð.&quot;_-;\-* #,##0&quot;ð.&quot;_-;_-* &quot;-&quot;&quot;ð.&quot;_-;_-@_-"/>
    <numFmt numFmtId="171" formatCode="_-* #,##0_ð_._-;\-* #,##0_ð_._-;_-* &quot;-&quot;_ð_._-;_-@_-"/>
    <numFmt numFmtId="172" formatCode="_-* #,##0.00&quot;ð.&quot;_-;\-* #,##0.00&quot;ð.&quot;_-;_-* &quot;-&quot;??&quot;ð.&quot;_-;_-@_-"/>
    <numFmt numFmtId="173" formatCode="_-* #,##0.00_ð_._-;\-* #,##0.00_ð_._-;_-* &quot;-&quot;??_ð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00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3" borderId="33" xfId="54" applyFont="1" applyFill="1" applyBorder="1" applyAlignment="1">
      <alignment horizontal="center" vertical="center"/>
      <protection/>
    </xf>
    <xf numFmtId="0" fontId="1" fillId="33" borderId="53" xfId="54" applyFont="1" applyFill="1" applyBorder="1" applyAlignment="1">
      <alignment horizontal="center" vertical="center"/>
      <protection/>
    </xf>
    <xf numFmtId="0" fontId="6" fillId="33" borderId="35" xfId="54" applyFont="1" applyFill="1" applyBorder="1" applyAlignment="1">
      <alignment horizontal="center" vertical="center"/>
      <protection/>
    </xf>
    <xf numFmtId="0" fontId="1" fillId="33" borderId="37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1" fillId="33" borderId="36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/>
      <protection/>
    </xf>
    <xf numFmtId="0" fontId="7" fillId="33" borderId="54" xfId="54" applyFont="1" applyFill="1" applyBorder="1" applyAlignment="1">
      <alignment horizontal="center" vertical="center"/>
      <protection/>
    </xf>
    <xf numFmtId="0" fontId="1" fillId="0" borderId="40" xfId="54" applyFont="1" applyBorder="1" applyAlignment="1">
      <alignment horizontal="center" vertical="center"/>
      <protection/>
    </xf>
    <xf numFmtId="0" fontId="6" fillId="33" borderId="33" xfId="54" applyFont="1" applyFill="1" applyBorder="1" applyAlignment="1">
      <alignment horizontal="center" vertical="center"/>
      <protection/>
    </xf>
    <xf numFmtId="0" fontId="6" fillId="33" borderId="41" xfId="54" applyFont="1" applyFill="1" applyBorder="1" applyAlignment="1">
      <alignment horizontal="center" vertical="center"/>
      <protection/>
    </xf>
    <xf numFmtId="0" fontId="1" fillId="33" borderId="43" xfId="54" applyFont="1" applyFill="1" applyBorder="1" applyAlignment="1">
      <alignment horizontal="center" vertical="center"/>
      <protection/>
    </xf>
    <xf numFmtId="0" fontId="1" fillId="33" borderId="42" xfId="54" applyFont="1" applyFill="1" applyBorder="1" applyAlignment="1">
      <alignment horizontal="center" vertical="center"/>
      <protection/>
    </xf>
    <xf numFmtId="0" fontId="1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 wrapText="1"/>
      <protection/>
    </xf>
    <xf numFmtId="0" fontId="6" fillId="33" borderId="43" xfId="54" applyFont="1" applyFill="1" applyBorder="1" applyAlignment="1">
      <alignment horizontal="center" vertical="center" wrapText="1"/>
      <protection/>
    </xf>
    <xf numFmtId="0" fontId="6" fillId="33" borderId="32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6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57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 wrapText="1"/>
      <protection/>
    </xf>
    <xf numFmtId="0" fontId="7" fillId="33" borderId="59" xfId="54" applyFont="1" applyFill="1" applyBorder="1" applyAlignment="1">
      <alignment horizontal="center" vertical="center" wrapText="1"/>
      <protection/>
    </xf>
    <xf numFmtId="0" fontId="7" fillId="33" borderId="56" xfId="54" applyFont="1" applyFill="1" applyBorder="1" applyAlignment="1">
      <alignment horizontal="center" vertical="center" wrapText="1"/>
      <protection/>
    </xf>
    <xf numFmtId="0" fontId="6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/>
      <protection/>
    </xf>
    <xf numFmtId="0" fontId="7" fillId="33" borderId="59" xfId="54" applyFont="1" applyFill="1" applyBorder="1" applyAlignment="1">
      <alignment horizontal="center" vertical="center"/>
      <protection/>
    </xf>
    <xf numFmtId="0" fontId="1" fillId="33" borderId="31" xfId="54" applyFont="1" applyFill="1" applyBorder="1" applyAlignment="1">
      <alignment horizontal="center" vertical="center"/>
      <protection/>
    </xf>
    <xf numFmtId="0" fontId="1" fillId="33" borderId="60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left" vertical="center" wrapText="1"/>
    </xf>
    <xf numFmtId="0" fontId="1" fillId="0" borderId="61" xfId="54" applyFont="1" applyBorder="1" applyAlignment="1">
      <alignment horizontal="center" vertical="center"/>
      <protection/>
    </xf>
    <xf numFmtId="0" fontId="1" fillId="33" borderId="62" xfId="54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6" fillId="33" borderId="23" xfId="54" applyFont="1" applyFill="1" applyBorder="1" applyAlignment="1">
      <alignment horizontal="center" vertical="center"/>
      <protection/>
    </xf>
    <xf numFmtId="0" fontId="1" fillId="33" borderId="27" xfId="54" applyFont="1" applyFill="1" applyBorder="1" applyAlignment="1">
      <alignment horizontal="center" vertical="center"/>
      <protection/>
    </xf>
    <xf numFmtId="0" fontId="1" fillId="33" borderId="26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6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/>
      <protection/>
    </xf>
    <xf numFmtId="0" fontId="7" fillId="33" borderId="28" xfId="54" applyFont="1" applyFill="1" applyBorder="1" applyAlignment="1">
      <alignment horizontal="center" vertical="center"/>
      <protection/>
    </xf>
    <xf numFmtId="0" fontId="1" fillId="0" borderId="29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40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63" xfId="54" applyFont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1" fillId="0" borderId="37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1" fillId="0" borderId="36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1" fillId="33" borderId="64" xfId="54" applyFont="1" applyFill="1" applyBorder="1" applyAlignment="1">
      <alignment horizontal="center" vertical="center"/>
      <protection/>
    </xf>
    <xf numFmtId="0" fontId="1" fillId="33" borderId="63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 wrapText="1"/>
      <protection/>
    </xf>
    <xf numFmtId="0" fontId="2" fillId="0" borderId="64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33" borderId="31" xfId="54" applyFont="1" applyFill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6" fillId="34" borderId="42" xfId="54" applyFont="1" applyFill="1" applyBorder="1" applyAlignment="1">
      <alignment horizontal="center" vertical="center"/>
      <protection/>
    </xf>
    <xf numFmtId="0" fontId="1" fillId="34" borderId="41" xfId="54" applyFont="1" applyFill="1" applyBorder="1" applyAlignment="1">
      <alignment horizontal="center" vertical="center"/>
      <protection/>
    </xf>
    <xf numFmtId="0" fontId="1" fillId="34" borderId="40" xfId="54" applyFont="1" applyFill="1" applyBorder="1" applyAlignment="1">
      <alignment horizontal="center" vertical="center"/>
      <protection/>
    </xf>
    <xf numFmtId="0" fontId="7" fillId="33" borderId="41" xfId="54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33" borderId="40" xfId="54" applyFont="1" applyFill="1" applyBorder="1" applyAlignment="1">
      <alignment horizontal="left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64" xfId="54" applyFont="1" applyBorder="1" applyAlignment="1">
      <alignment horizontal="center" vertical="center"/>
      <protection/>
    </xf>
    <xf numFmtId="0" fontId="1" fillId="0" borderId="66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1" fillId="0" borderId="56" xfId="54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/>
      <protection/>
    </xf>
    <xf numFmtId="0" fontId="1" fillId="0" borderId="58" xfId="54" applyFont="1" applyBorder="1" applyAlignment="1">
      <alignment horizontal="center" vertical="center"/>
      <protection/>
    </xf>
    <xf numFmtId="0" fontId="7" fillId="0" borderId="58" xfId="54" applyFont="1" applyBorder="1" applyAlignment="1">
      <alignment horizontal="center" vertical="center" wrapText="1"/>
      <protection/>
    </xf>
    <xf numFmtId="0" fontId="7" fillId="0" borderId="59" xfId="54" applyFont="1" applyBorder="1" applyAlignment="1">
      <alignment horizontal="center" vertical="center" wrapText="1"/>
      <protection/>
    </xf>
    <xf numFmtId="0" fontId="7" fillId="0" borderId="66" xfId="54" applyFont="1" applyBorder="1" applyAlignment="1">
      <alignment horizontal="center" vertical="center" wrapText="1"/>
      <protection/>
    </xf>
    <xf numFmtId="0" fontId="7" fillId="0" borderId="58" xfId="54" applyFont="1" applyBorder="1" applyAlignment="1">
      <alignment horizontal="center" vertical="center"/>
      <protection/>
    </xf>
    <xf numFmtId="0" fontId="6" fillId="0" borderId="31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 wrapText="1"/>
      <protection/>
    </xf>
    <xf numFmtId="0" fontId="1" fillId="0" borderId="31" xfId="54" applyFont="1" applyBorder="1" applyAlignment="1">
      <alignment horizontal="center" vertical="center"/>
      <protection/>
    </xf>
    <xf numFmtId="0" fontId="6" fillId="0" borderId="41" xfId="54" applyFont="1" applyBorder="1" applyAlignment="1">
      <alignment horizontal="center" vertical="center"/>
      <protection/>
    </xf>
    <xf numFmtId="0" fontId="1" fillId="0" borderId="43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44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7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1" fillId="0" borderId="67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10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33" borderId="35" xfId="54" applyFont="1" applyFill="1" applyBorder="1" applyAlignment="1">
      <alignment horizontal="center" vertical="center"/>
      <protection/>
    </xf>
    <xf numFmtId="0" fontId="1" fillId="34" borderId="0" xfId="54" applyFont="1" applyFill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/>
      <protection/>
    </xf>
    <xf numFmtId="0" fontId="7" fillId="33" borderId="56" xfId="54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33" borderId="37" xfId="54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68" xfId="54" applyFont="1" applyFill="1" applyBorder="1" applyAlignment="1">
      <alignment horizontal="center" vertical="center"/>
      <protection/>
    </xf>
    <xf numFmtId="0" fontId="1" fillId="0" borderId="53" xfId="54" applyFont="1" applyBorder="1" applyAlignment="1">
      <alignment horizontal="center" vertical="center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7" fillId="33" borderId="27" xfId="54" applyFont="1" applyFill="1" applyBorder="1" applyAlignment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3" borderId="39" xfId="54" applyFont="1" applyFill="1" applyBorder="1" applyAlignment="1">
      <alignment horizontal="center" vertical="center"/>
      <protection/>
    </xf>
    <xf numFmtId="0" fontId="1" fillId="0" borderId="44" xfId="54" applyFont="1" applyBorder="1" applyAlignment="1">
      <alignment horizontal="center" vertical="center"/>
      <protection/>
    </xf>
    <xf numFmtId="0" fontId="1" fillId="33" borderId="44" xfId="54" applyFont="1" applyFill="1" applyBorder="1" applyAlignment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12" xfId="54" applyFont="1" applyBorder="1" applyAlignment="1">
      <alignment horizontal="center" vertical="center"/>
      <protection/>
    </xf>
    <xf numFmtId="0" fontId="6" fillId="33" borderId="20" xfId="54" applyFont="1" applyFill="1" applyBorder="1" applyAlignment="1">
      <alignment horizontal="center" vertical="center"/>
      <protection/>
    </xf>
    <xf numFmtId="0" fontId="7" fillId="33" borderId="66" xfId="54" applyFont="1" applyFill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/>
      <protection/>
    </xf>
    <xf numFmtId="0" fontId="47" fillId="0" borderId="0" xfId="54" applyFont="1" applyAlignment="1">
      <alignment horizontal="center" vertical="center"/>
      <protection/>
    </xf>
    <xf numFmtId="0" fontId="7" fillId="33" borderId="33" xfId="54" applyFont="1" applyFill="1" applyBorder="1" applyAlignment="1">
      <alignment horizontal="center" vertical="center" wrapText="1"/>
      <protection/>
    </xf>
    <xf numFmtId="0" fontId="1" fillId="35" borderId="40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67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/>
      <protection/>
    </xf>
    <xf numFmtId="0" fontId="7" fillId="0" borderId="43" xfId="54" applyFont="1" applyBorder="1" applyAlignment="1">
      <alignment horizontal="center" vertical="center"/>
      <protection/>
    </xf>
    <xf numFmtId="0" fontId="7" fillId="0" borderId="67" xfId="54" applyFont="1" applyBorder="1" applyAlignment="1">
      <alignment horizontal="center" vertical="center"/>
      <protection/>
    </xf>
    <xf numFmtId="0" fontId="1" fillId="0" borderId="71" xfId="0" applyFont="1" applyBorder="1" applyAlignment="1">
      <alignment horizontal="center" vertical="center" textRotation="90" wrapText="1"/>
    </xf>
    <xf numFmtId="0" fontId="1" fillId="35" borderId="4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33" borderId="24" xfId="54" applyFont="1" applyFill="1" applyBorder="1" applyAlignment="1">
      <alignment horizontal="center" vertical="center"/>
      <protection/>
    </xf>
    <xf numFmtId="0" fontId="7" fillId="33" borderId="24" xfId="54" applyFont="1" applyFill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left" vertical="center" wrapText="1"/>
      <protection/>
    </xf>
    <xf numFmtId="0" fontId="1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47" xfId="54" applyFont="1" applyFill="1" applyBorder="1" applyAlignment="1">
      <alignment horizontal="center" vertical="center"/>
      <protection/>
    </xf>
    <xf numFmtId="0" fontId="1" fillId="33" borderId="48" xfId="54" applyFont="1" applyFill="1" applyBorder="1" applyAlignment="1">
      <alignment horizontal="center" vertical="center"/>
      <protection/>
    </xf>
    <xf numFmtId="0" fontId="1" fillId="33" borderId="46" xfId="54" applyFont="1" applyFill="1" applyBorder="1" applyAlignment="1">
      <alignment horizontal="center" vertical="center"/>
      <protection/>
    </xf>
    <xf numFmtId="0" fontId="6" fillId="33" borderId="49" xfId="54" applyFont="1" applyFill="1" applyBorder="1" applyAlignment="1">
      <alignment horizontal="center" vertical="center"/>
      <protection/>
    </xf>
    <xf numFmtId="0" fontId="1" fillId="33" borderId="50" xfId="54" applyFont="1" applyFill="1" applyBorder="1" applyAlignment="1">
      <alignment horizontal="center" vertical="center"/>
      <protection/>
    </xf>
    <xf numFmtId="0" fontId="1" fillId="33" borderId="49" xfId="54" applyFont="1" applyFill="1" applyBorder="1" applyAlignment="1">
      <alignment horizontal="center" vertical="center"/>
      <protection/>
    </xf>
    <xf numFmtId="0" fontId="7" fillId="33" borderId="48" xfId="54" applyFont="1" applyFill="1" applyBorder="1" applyAlignment="1">
      <alignment horizontal="center" vertical="center" wrapText="1"/>
      <protection/>
    </xf>
    <xf numFmtId="0" fontId="7" fillId="33" borderId="50" xfId="54" applyFont="1" applyFill="1" applyBorder="1" applyAlignment="1">
      <alignment horizontal="center" vertical="center" wrapText="1"/>
      <protection/>
    </xf>
    <xf numFmtId="0" fontId="7" fillId="33" borderId="51" xfId="54" applyFont="1" applyFill="1" applyBorder="1" applyAlignment="1">
      <alignment horizontal="center" vertical="center" wrapText="1"/>
      <protection/>
    </xf>
    <xf numFmtId="0" fontId="6" fillId="33" borderId="48" xfId="54" applyFont="1" applyFill="1" applyBorder="1" applyAlignment="1">
      <alignment horizontal="center" vertical="center"/>
      <protection/>
    </xf>
    <xf numFmtId="0" fontId="7" fillId="33" borderId="48" xfId="54" applyFont="1" applyFill="1" applyBorder="1" applyAlignment="1">
      <alignment horizontal="center" vertical="center"/>
      <protection/>
    </xf>
    <xf numFmtId="0" fontId="7" fillId="33" borderId="50" xfId="54" applyFont="1" applyFill="1" applyBorder="1" applyAlignment="1">
      <alignment horizontal="center" vertical="center"/>
      <protection/>
    </xf>
    <xf numFmtId="0" fontId="7" fillId="33" borderId="51" xfId="54" applyFont="1" applyFill="1" applyBorder="1" applyAlignment="1">
      <alignment horizontal="center" vertical="center"/>
      <protection/>
    </xf>
    <xf numFmtId="0" fontId="1" fillId="0" borderId="45" xfId="54" applyFont="1" applyBorder="1" applyAlignment="1">
      <alignment horizontal="center" vertical="center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1" fillId="36" borderId="40" xfId="0" applyFont="1" applyFill="1" applyBorder="1" applyAlignment="1">
      <alignment horizontal="left" vertical="center" wrapText="1"/>
    </xf>
    <xf numFmtId="0" fontId="1" fillId="36" borderId="6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1" fillId="36" borderId="64" xfId="54" applyFont="1" applyFill="1" applyBorder="1" applyAlignment="1">
      <alignment horizontal="center" vertical="center"/>
      <protection/>
    </xf>
    <xf numFmtId="0" fontId="1" fillId="36" borderId="32" xfId="54" applyFont="1" applyFill="1" applyBorder="1" applyAlignment="1">
      <alignment horizontal="center" vertical="center"/>
      <protection/>
    </xf>
    <xf numFmtId="0" fontId="1" fillId="36" borderId="60" xfId="54" applyFont="1" applyFill="1" applyBorder="1" applyAlignment="1">
      <alignment horizontal="center" vertical="center"/>
      <protection/>
    </xf>
    <xf numFmtId="0" fontId="1" fillId="36" borderId="42" xfId="54" applyFont="1" applyFill="1" applyBorder="1" applyAlignment="1">
      <alignment horizontal="center" vertical="center"/>
      <protection/>
    </xf>
    <xf numFmtId="0" fontId="6" fillId="36" borderId="42" xfId="54" applyFont="1" applyFill="1" applyBorder="1" applyAlignment="1">
      <alignment horizontal="center" vertical="center"/>
      <protection/>
    </xf>
    <xf numFmtId="0" fontId="1" fillId="36" borderId="41" xfId="54" applyFont="1" applyFill="1" applyBorder="1" applyAlignment="1">
      <alignment horizontal="center" vertical="center"/>
      <protection/>
    </xf>
    <xf numFmtId="0" fontId="1" fillId="36" borderId="43" xfId="54" applyFont="1" applyFill="1" applyBorder="1" applyAlignment="1">
      <alignment horizontal="center" vertical="center"/>
      <protection/>
    </xf>
    <xf numFmtId="0" fontId="7" fillId="36" borderId="32" xfId="54" applyFont="1" applyFill="1" applyBorder="1" applyAlignment="1">
      <alignment horizontal="center" vertical="center" wrapText="1"/>
      <protection/>
    </xf>
    <xf numFmtId="0" fontId="7" fillId="36" borderId="43" xfId="54" applyFont="1" applyFill="1" applyBorder="1" applyAlignment="1">
      <alignment horizontal="center" vertical="center" wrapText="1"/>
      <protection/>
    </xf>
    <xf numFmtId="0" fontId="7" fillId="36" borderId="44" xfId="54" applyFont="1" applyFill="1" applyBorder="1" applyAlignment="1">
      <alignment horizontal="center" vertical="center" wrapText="1"/>
      <protection/>
    </xf>
    <xf numFmtId="0" fontId="6" fillId="36" borderId="32" xfId="54" applyFont="1" applyFill="1" applyBorder="1" applyAlignment="1">
      <alignment horizontal="center" vertical="center"/>
      <protection/>
    </xf>
    <xf numFmtId="0" fontId="7" fillId="36" borderId="32" xfId="54" applyFont="1" applyFill="1" applyBorder="1" applyAlignment="1">
      <alignment horizontal="center" vertical="center"/>
      <protection/>
    </xf>
    <xf numFmtId="0" fontId="7" fillId="36" borderId="43" xfId="54" applyFont="1" applyFill="1" applyBorder="1" applyAlignment="1">
      <alignment horizontal="center" vertical="center"/>
      <protection/>
    </xf>
    <xf numFmtId="0" fontId="7" fillId="36" borderId="44" xfId="54" applyFont="1" applyFill="1" applyBorder="1" applyAlignment="1">
      <alignment horizontal="center" vertical="center"/>
      <protection/>
    </xf>
    <xf numFmtId="0" fontId="1" fillId="36" borderId="40" xfId="54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36" borderId="30" xfId="0" applyFont="1" applyFill="1" applyBorder="1" applyAlignment="1">
      <alignment horizontal="left" vertical="center" wrapText="1"/>
    </xf>
    <xf numFmtId="0" fontId="1" fillId="36" borderId="44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74" xfId="42" applyBorder="1" applyAlignment="1" applyProtection="1">
      <alignment/>
      <protection/>
    </xf>
    <xf numFmtId="0" fontId="4" fillId="0" borderId="76" xfId="42" applyBorder="1" applyAlignment="1" applyProtection="1">
      <alignment/>
      <protection/>
    </xf>
    <xf numFmtId="0" fontId="4" fillId="34" borderId="40" xfId="42" applyFill="1" applyBorder="1" applyAlignment="1" applyProtection="1">
      <alignment horizontal="left" vertical="center"/>
      <protection/>
    </xf>
    <xf numFmtId="0" fontId="4" fillId="0" borderId="40" xfId="42" applyFill="1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0402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" TargetMode="External" /><Relationship Id="rId4" Type="http://schemas.openxmlformats.org/officeDocument/2006/relationships/hyperlink" Target="https://bolid.bstu.ru/courses/course-v1:BSTU+CS124+2019_C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7.8515625" style="0" bestFit="1" customWidth="1"/>
    <col min="4" max="4" width="4.00390625" style="0" customWidth="1"/>
    <col min="5" max="5" width="3.140625" style="0" customWidth="1"/>
    <col min="6" max="6" width="3.28125" style="0" customWidth="1"/>
    <col min="7" max="7" width="4.00390625" style="0" customWidth="1"/>
    <col min="8" max="8" width="0.13671875" style="0" customWidth="1"/>
    <col min="9" max="9" width="0.13671875" style="0" hidden="1" customWidth="1"/>
    <col min="10" max="10" width="1.28515625" style="0" hidden="1" customWidth="1"/>
    <col min="11" max="11" width="0.71875" style="0" hidden="1" customWidth="1"/>
    <col min="12" max="13" width="4.8515625" style="0" customWidth="1"/>
    <col min="14" max="14" width="3.140625" style="0" bestFit="1" customWidth="1"/>
    <col min="15" max="15" width="2.140625" style="0" customWidth="1"/>
    <col min="16" max="16" width="4.140625" style="0" customWidth="1"/>
    <col min="17" max="17" width="3.28125" style="0" bestFit="1" customWidth="1"/>
    <col min="18" max="18" width="2.57421875" style="0" customWidth="1"/>
    <col min="19" max="22" width="5.421875" style="0" customWidth="1"/>
    <col min="23" max="23" width="5.28125" style="0" customWidth="1"/>
    <col min="24" max="25" width="3.28125" style="0" bestFit="1" customWidth="1"/>
    <col min="26" max="26" width="3.140625" style="0" bestFit="1" customWidth="1"/>
    <col min="27" max="28" width="4.8515625" style="0" customWidth="1"/>
    <col min="29" max="29" width="5.00390625" style="0" customWidth="1"/>
    <col min="30" max="30" width="5.28125" style="0" customWidth="1"/>
    <col min="31" max="31" width="8.57421875" style="0" bestFit="1" customWidth="1"/>
    <col min="32" max="32" width="3.7109375" style="0" customWidth="1"/>
    <col min="33" max="33" width="3.57421875" style="0" customWidth="1"/>
    <col min="34" max="34" width="3.7109375" style="0" customWidth="1"/>
    <col min="35" max="35" width="3.28125" style="0" bestFit="1" customWidth="1"/>
    <col min="36" max="36" width="3.140625" style="0" bestFit="1" customWidth="1"/>
    <col min="37" max="37" width="1.8515625" style="0" customWidth="1"/>
    <col min="38" max="38" width="11.140625" style="0" bestFit="1" customWidth="1"/>
  </cols>
  <sheetData>
    <row r="1" spans="1:31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3"/>
      <c r="V1" s="13"/>
      <c r="W1" s="13"/>
      <c r="X1" s="13"/>
      <c r="Y1" s="398" t="s">
        <v>0</v>
      </c>
      <c r="Z1" s="398"/>
      <c r="AA1" s="398"/>
      <c r="AB1" s="398"/>
      <c r="AC1" s="398"/>
      <c r="AD1" s="13"/>
      <c r="AE1" s="13"/>
    </row>
    <row r="2" spans="1:31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1"/>
      <c r="AA2" s="13" t="s">
        <v>17</v>
      </c>
      <c r="AB2" s="13"/>
      <c r="AC2" s="11"/>
      <c r="AD2" s="11"/>
      <c r="AE2" s="11"/>
    </row>
    <row r="3" spans="1:31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</row>
    <row r="4" spans="1:31" ht="12.75">
      <c r="A4" s="399" t="s">
        <v>20</v>
      </c>
      <c r="B4" s="399"/>
      <c r="C4" s="1"/>
      <c r="D4" s="17" t="s">
        <v>74</v>
      </c>
      <c r="E4" s="18"/>
      <c r="F4" s="1"/>
      <c r="G4" s="1"/>
      <c r="H4" s="14" t="s">
        <v>31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" t="s">
        <v>86</v>
      </c>
      <c r="AD4" s="3"/>
      <c r="AE4" s="3"/>
    </row>
    <row r="5" spans="1:31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21</v>
      </c>
      <c r="I6" s="1"/>
      <c r="J6" s="1"/>
      <c r="K6" s="1"/>
      <c r="L6" s="1"/>
      <c r="M6" s="1"/>
      <c r="N6" s="403" t="s">
        <v>78</v>
      </c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0" t="s">
        <v>149</v>
      </c>
      <c r="AB6" s="400"/>
      <c r="AC6" s="400"/>
      <c r="AD6" s="400"/>
      <c r="AE6" s="400"/>
    </row>
    <row r="7" spans="1:32" ht="39.75" customHeight="1" thickBot="1">
      <c r="A7" s="401" t="s">
        <v>2</v>
      </c>
      <c r="B7" s="405" t="s">
        <v>152</v>
      </c>
      <c r="C7" s="401" t="s">
        <v>22</v>
      </c>
      <c r="D7" s="395" t="s">
        <v>3</v>
      </c>
      <c r="E7" s="396"/>
      <c r="F7" s="396"/>
      <c r="G7" s="396"/>
      <c r="H7" s="397"/>
      <c r="I7" s="395"/>
      <c r="J7" s="396"/>
      <c r="K7" s="396"/>
      <c r="L7" s="397"/>
      <c r="M7" s="395" t="s">
        <v>14</v>
      </c>
      <c r="N7" s="396"/>
      <c r="O7" s="396"/>
      <c r="P7" s="396"/>
      <c r="Q7" s="396"/>
      <c r="R7" s="396"/>
      <c r="S7" s="396"/>
      <c r="T7" s="396"/>
      <c r="U7" s="396"/>
      <c r="V7" s="397"/>
      <c r="W7" s="395" t="s">
        <v>15</v>
      </c>
      <c r="X7" s="396"/>
      <c r="Y7" s="396"/>
      <c r="Z7" s="396"/>
      <c r="AA7" s="396"/>
      <c r="AB7" s="396"/>
      <c r="AC7" s="396"/>
      <c r="AD7" s="397"/>
      <c r="AE7" s="401" t="s">
        <v>13</v>
      </c>
      <c r="AF7" s="1"/>
    </row>
    <row r="8" spans="1:32" ht="114" customHeight="1" thickBot="1">
      <c r="A8" s="402"/>
      <c r="B8" s="406"/>
      <c r="C8" s="402"/>
      <c r="D8" s="21" t="s">
        <v>4</v>
      </c>
      <c r="E8" s="22" t="s">
        <v>5</v>
      </c>
      <c r="F8" s="22" t="s">
        <v>6</v>
      </c>
      <c r="G8" s="23" t="s">
        <v>7</v>
      </c>
      <c r="H8" s="237" t="s">
        <v>106</v>
      </c>
      <c r="I8" s="9"/>
      <c r="J8" s="20"/>
      <c r="K8" s="23" t="s">
        <v>7</v>
      </c>
      <c r="L8" s="272" t="s">
        <v>6</v>
      </c>
      <c r="M8" s="19" t="s">
        <v>82</v>
      </c>
      <c r="N8" s="10" t="s">
        <v>83</v>
      </c>
      <c r="O8" s="12" t="s">
        <v>5</v>
      </c>
      <c r="P8" s="10"/>
      <c r="Q8" s="5" t="s">
        <v>6</v>
      </c>
      <c r="R8" s="8" t="s">
        <v>7</v>
      </c>
      <c r="S8" s="7"/>
      <c r="T8" s="5" t="s">
        <v>8</v>
      </c>
      <c r="U8" s="237" t="s">
        <v>106</v>
      </c>
      <c r="V8" s="6" t="s">
        <v>9</v>
      </c>
      <c r="W8" s="19" t="s">
        <v>82</v>
      </c>
      <c r="X8" s="10" t="s">
        <v>83</v>
      </c>
      <c r="Y8" s="10" t="s">
        <v>5</v>
      </c>
      <c r="Z8" s="5" t="s">
        <v>6</v>
      </c>
      <c r="AA8" s="5" t="s">
        <v>7</v>
      </c>
      <c r="AB8" s="5" t="s">
        <v>8</v>
      </c>
      <c r="AC8" s="237" t="s">
        <v>106</v>
      </c>
      <c r="AD8" s="6" t="s">
        <v>9</v>
      </c>
      <c r="AE8" s="402"/>
      <c r="AF8" s="1"/>
    </row>
    <row r="9" spans="1:32" s="350" customFormat="1" ht="12.75">
      <c r="A9" s="266" t="s">
        <v>96</v>
      </c>
      <c r="B9" s="407" t="s">
        <v>153</v>
      </c>
      <c r="C9" s="79" t="s">
        <v>23</v>
      </c>
      <c r="D9" s="25">
        <f>IF(SUM(E9,F9,G9)&lt;&gt;0,SUM(E9,F9,G9),"")</f>
        <v>10</v>
      </c>
      <c r="E9" s="26">
        <f aca="true" t="shared" si="0" ref="E9:E21">IF(SUM(I9,O9,Y9)&lt;&gt;0,SUM(I9,O9,Y9),"")</f>
        <v>6</v>
      </c>
      <c r="F9" s="26"/>
      <c r="G9" s="26">
        <f aca="true" t="shared" si="1" ref="G9:G17">IF(SUM(K9,R9,AA9)&lt;&gt;0,SUM(K9,R9,AA9),"")</f>
        <v>4</v>
      </c>
      <c r="H9" s="24"/>
      <c r="I9" s="233"/>
      <c r="J9" s="230"/>
      <c r="K9" s="213"/>
      <c r="L9" s="270"/>
      <c r="M9" s="27"/>
      <c r="N9" s="28"/>
      <c r="O9" s="24">
        <v>2</v>
      </c>
      <c r="P9" s="29" t="s">
        <v>12</v>
      </c>
      <c r="Q9" s="26"/>
      <c r="R9" s="30"/>
      <c r="S9" s="29"/>
      <c r="T9" s="31"/>
      <c r="U9" s="225"/>
      <c r="V9" s="32"/>
      <c r="W9" s="33"/>
      <c r="X9" s="28">
        <v>1</v>
      </c>
      <c r="Y9" s="29">
        <v>4</v>
      </c>
      <c r="Z9" s="26"/>
      <c r="AA9" s="26">
        <v>4</v>
      </c>
      <c r="AB9" s="31" t="s">
        <v>84</v>
      </c>
      <c r="AC9" s="340"/>
      <c r="AD9" s="32"/>
      <c r="AE9" s="34" t="s">
        <v>90</v>
      </c>
      <c r="AF9" s="349"/>
    </row>
    <row r="10" spans="1:32" s="350" customFormat="1" ht="12.75">
      <c r="A10" s="35" t="s">
        <v>37</v>
      </c>
      <c r="B10" s="408" t="s">
        <v>154</v>
      </c>
      <c r="C10" s="40" t="s">
        <v>107</v>
      </c>
      <c r="D10" s="36">
        <f>IF(SUM(E10,F10,G10)&lt;&gt;0,SUM(E10,F10,G10),"")</f>
        <v>14</v>
      </c>
      <c r="E10" s="37">
        <f t="shared" si="0"/>
      </c>
      <c r="F10" s="37"/>
      <c r="G10" s="37">
        <f t="shared" si="1"/>
        <v>14</v>
      </c>
      <c r="H10" s="40"/>
      <c r="I10" s="234"/>
      <c r="J10" s="231"/>
      <c r="K10" s="273">
        <v>2</v>
      </c>
      <c r="L10" s="219"/>
      <c r="M10" s="38"/>
      <c r="N10" s="39">
        <v>1</v>
      </c>
      <c r="O10" s="40"/>
      <c r="P10" s="41"/>
      <c r="Q10" s="42"/>
      <c r="R10" s="43">
        <v>6</v>
      </c>
      <c r="S10" s="41"/>
      <c r="T10" s="394" t="s">
        <v>10</v>
      </c>
      <c r="U10" s="61"/>
      <c r="V10" s="44"/>
      <c r="W10" s="45"/>
      <c r="X10" s="39">
        <v>2</v>
      </c>
      <c r="Y10" s="41"/>
      <c r="Z10" s="42"/>
      <c r="AA10" s="42">
        <v>6</v>
      </c>
      <c r="AB10" s="46" t="s">
        <v>10</v>
      </c>
      <c r="AC10" s="55"/>
      <c r="AD10" s="47"/>
      <c r="AE10" s="48" t="s">
        <v>24</v>
      </c>
      <c r="AF10" s="349"/>
    </row>
    <row r="11" spans="1:32" s="350" customFormat="1" ht="12.75">
      <c r="A11" s="49" t="s">
        <v>91</v>
      </c>
      <c r="B11" s="49"/>
      <c r="C11" s="50" t="s">
        <v>26</v>
      </c>
      <c r="D11" s="36">
        <f>IF(SUM(E11,F11,G11)&lt;&gt;0,SUM(E11,F11,G11),"")</f>
        <v>6</v>
      </c>
      <c r="E11" s="37">
        <f t="shared" si="0"/>
        <v>4</v>
      </c>
      <c r="F11" s="37"/>
      <c r="G11" s="37">
        <f t="shared" si="1"/>
        <v>2</v>
      </c>
      <c r="H11" s="40"/>
      <c r="I11" s="234">
        <v>2</v>
      </c>
      <c r="J11" s="231"/>
      <c r="K11" s="273"/>
      <c r="L11" s="219"/>
      <c r="M11" s="51"/>
      <c r="N11" s="52">
        <v>1</v>
      </c>
      <c r="O11" s="50">
        <v>2</v>
      </c>
      <c r="P11" s="53"/>
      <c r="Q11" s="37"/>
      <c r="R11" s="54">
        <v>2</v>
      </c>
      <c r="S11" s="53"/>
      <c r="T11" s="55" t="s">
        <v>10</v>
      </c>
      <c r="U11" s="55"/>
      <c r="V11" s="56"/>
      <c r="W11" s="57"/>
      <c r="X11" s="52"/>
      <c r="Y11" s="53"/>
      <c r="Z11" s="37"/>
      <c r="AA11" s="37"/>
      <c r="AB11" s="58"/>
      <c r="AC11" s="55"/>
      <c r="AD11" s="47"/>
      <c r="AE11" s="59" t="s">
        <v>32</v>
      </c>
      <c r="AF11" s="349"/>
    </row>
    <row r="12" spans="1:32" s="350" customFormat="1" ht="12.75">
      <c r="A12" s="49" t="s">
        <v>30</v>
      </c>
      <c r="B12" s="409" t="s">
        <v>155</v>
      </c>
      <c r="C12" s="264" t="s">
        <v>108</v>
      </c>
      <c r="D12" s="136">
        <f>IF(SUM(E12,F12,G12,H12)&lt;&gt;0,SUM(E12,F12,G12,H12),"")</f>
        <v>30</v>
      </c>
      <c r="E12" s="42">
        <f t="shared" si="0"/>
        <v>14</v>
      </c>
      <c r="F12" s="42">
        <f>IF(SUM(J12,Q12,Z12)&lt;&gt;0,SUM(J12,Q12,Z12),"")</f>
      </c>
      <c r="G12" s="42">
        <f t="shared" si="1"/>
        <v>12</v>
      </c>
      <c r="H12" s="268">
        <v>4</v>
      </c>
      <c r="I12" s="234">
        <v>2</v>
      </c>
      <c r="J12" s="231"/>
      <c r="K12" s="273"/>
      <c r="L12" s="219"/>
      <c r="M12" s="51">
        <v>1</v>
      </c>
      <c r="N12" s="39"/>
      <c r="O12" s="50">
        <v>6</v>
      </c>
      <c r="P12" s="53"/>
      <c r="Q12" s="37"/>
      <c r="R12" s="54">
        <v>6</v>
      </c>
      <c r="S12" s="53"/>
      <c r="T12" s="46"/>
      <c r="U12" s="43">
        <v>2</v>
      </c>
      <c r="V12" s="47" t="s">
        <v>11</v>
      </c>
      <c r="W12" s="60">
        <v>2</v>
      </c>
      <c r="X12" s="39"/>
      <c r="Y12" s="53">
        <v>6</v>
      </c>
      <c r="Z12" s="37"/>
      <c r="AA12" s="37">
        <v>6</v>
      </c>
      <c r="AB12" s="61"/>
      <c r="AC12" s="269">
        <v>2</v>
      </c>
      <c r="AD12" s="56" t="s">
        <v>11</v>
      </c>
      <c r="AE12" s="59" t="s">
        <v>27</v>
      </c>
      <c r="AF12" s="349"/>
    </row>
    <row r="13" spans="1:32" s="350" customFormat="1" ht="12.75">
      <c r="A13" s="49" t="s">
        <v>92</v>
      </c>
      <c r="B13" s="49"/>
      <c r="C13" s="50" t="s">
        <v>25</v>
      </c>
      <c r="D13" s="136">
        <f>IF(SUM(E13,F13,G13,H13)&lt;&gt;0,SUM(E13,F13,G13,H13),"")</f>
        <v>18</v>
      </c>
      <c r="E13" s="42">
        <f t="shared" si="0"/>
        <v>4</v>
      </c>
      <c r="F13" s="42">
        <f>IF(SUM(J13,Q13,Z13)&lt;&gt;0,SUM(J13,Q13,Z13),"")</f>
        <v>8</v>
      </c>
      <c r="G13" s="42">
        <f t="shared" si="1"/>
        <v>4</v>
      </c>
      <c r="H13" s="268">
        <v>2</v>
      </c>
      <c r="I13" s="235">
        <v>2</v>
      </c>
      <c r="J13" s="231"/>
      <c r="K13" s="273"/>
      <c r="L13" s="219"/>
      <c r="M13" s="38"/>
      <c r="N13" s="39">
        <v>1</v>
      </c>
      <c r="O13" s="50">
        <v>2</v>
      </c>
      <c r="P13" s="53"/>
      <c r="Q13" s="37">
        <v>8</v>
      </c>
      <c r="R13" s="54">
        <v>4</v>
      </c>
      <c r="S13" s="53"/>
      <c r="T13" s="61"/>
      <c r="U13" s="269">
        <v>2</v>
      </c>
      <c r="V13" s="62" t="s">
        <v>11</v>
      </c>
      <c r="W13" s="60"/>
      <c r="X13" s="39"/>
      <c r="Y13" s="53"/>
      <c r="Z13" s="37"/>
      <c r="AA13" s="37"/>
      <c r="AB13" s="37"/>
      <c r="AC13" s="54"/>
      <c r="AD13" s="62"/>
      <c r="AE13" s="59" t="s">
        <v>28</v>
      </c>
      <c r="AF13" s="349"/>
    </row>
    <row r="14" spans="1:32" s="350" customFormat="1" ht="12.75">
      <c r="A14" s="49" t="s">
        <v>40</v>
      </c>
      <c r="B14" s="49"/>
      <c r="C14" s="63" t="s">
        <v>41</v>
      </c>
      <c r="D14" s="36">
        <f>IF(SUM(E14,F14,G14)&lt;&gt;0,SUM(E14,F14,G14),"")</f>
        <v>10</v>
      </c>
      <c r="E14" s="37">
        <f t="shared" si="0"/>
        <v>4</v>
      </c>
      <c r="F14" s="37">
        <v>4</v>
      </c>
      <c r="G14" s="37">
        <f t="shared" si="1"/>
        <v>2</v>
      </c>
      <c r="H14" s="40"/>
      <c r="I14" s="234"/>
      <c r="J14" s="231"/>
      <c r="K14" s="273"/>
      <c r="L14" s="219"/>
      <c r="M14" s="38"/>
      <c r="N14" s="39"/>
      <c r="O14" s="50">
        <v>2</v>
      </c>
      <c r="P14" s="53" t="s">
        <v>12</v>
      </c>
      <c r="Q14" s="37"/>
      <c r="R14" s="54"/>
      <c r="S14" s="53"/>
      <c r="T14" s="61"/>
      <c r="U14" s="226"/>
      <c r="V14" s="62"/>
      <c r="W14" s="64"/>
      <c r="X14" s="39">
        <v>1</v>
      </c>
      <c r="Y14" s="53">
        <v>2</v>
      </c>
      <c r="Z14" s="37">
        <v>2</v>
      </c>
      <c r="AA14" s="37">
        <v>2</v>
      </c>
      <c r="AB14" s="58" t="s">
        <v>10</v>
      </c>
      <c r="AC14" s="228"/>
      <c r="AD14" s="62"/>
      <c r="AE14" s="59" t="s">
        <v>28</v>
      </c>
      <c r="AF14" s="349"/>
    </row>
    <row r="15" spans="1:32" s="350" customFormat="1" ht="12.75">
      <c r="A15" s="49" t="s">
        <v>56</v>
      </c>
      <c r="B15" s="49"/>
      <c r="C15" s="40" t="s">
        <v>23</v>
      </c>
      <c r="D15" s="136">
        <f>IF(SUM(E15,F15,G15,H15)&lt;&gt;0,SUM(E15,F15,G15,H15),"")</f>
        <v>10</v>
      </c>
      <c r="E15" s="42">
        <f t="shared" si="0"/>
        <v>4</v>
      </c>
      <c r="F15" s="42">
        <f>IF(SUM(J15,Q15,Z15)&lt;&gt;0,SUM(J15,Q15,Z15),"")</f>
        <v>4</v>
      </c>
      <c r="G15" s="42">
        <f t="shared" si="1"/>
      </c>
      <c r="H15" s="268">
        <v>2</v>
      </c>
      <c r="I15" s="234"/>
      <c r="J15" s="231"/>
      <c r="K15" s="273"/>
      <c r="L15" s="219"/>
      <c r="M15" s="38"/>
      <c r="N15" s="39"/>
      <c r="O15" s="50">
        <v>2</v>
      </c>
      <c r="P15" s="53" t="s">
        <v>12</v>
      </c>
      <c r="Q15" s="37"/>
      <c r="R15" s="54"/>
      <c r="S15" s="53"/>
      <c r="T15" s="61"/>
      <c r="U15" s="226"/>
      <c r="V15" s="62"/>
      <c r="W15" s="64"/>
      <c r="X15" s="39">
        <v>1</v>
      </c>
      <c r="Y15" s="53">
        <v>2</v>
      </c>
      <c r="Z15" s="37">
        <v>4</v>
      </c>
      <c r="AA15" s="37"/>
      <c r="AB15" s="58"/>
      <c r="AC15" s="54">
        <v>2</v>
      </c>
      <c r="AD15" s="62" t="s">
        <v>11</v>
      </c>
      <c r="AE15" s="59" t="s">
        <v>28</v>
      </c>
      <c r="AF15" s="349"/>
    </row>
    <row r="16" spans="1:32" s="350" customFormat="1" ht="12.75">
      <c r="A16" s="49" t="s">
        <v>68</v>
      </c>
      <c r="B16" s="49"/>
      <c r="C16" s="50" t="s">
        <v>45</v>
      </c>
      <c r="D16" s="36">
        <v>6</v>
      </c>
      <c r="E16" s="37">
        <f t="shared" si="0"/>
        <v>4</v>
      </c>
      <c r="F16" s="37">
        <f>IF(SUM(Q16,Z16)&lt;&gt;0,SUM(Q16,Z16),"")</f>
        <v>2</v>
      </c>
      <c r="G16" s="37">
        <f t="shared" si="1"/>
      </c>
      <c r="H16" s="40"/>
      <c r="I16" s="234"/>
      <c r="J16" s="231"/>
      <c r="K16" s="273"/>
      <c r="L16" s="219"/>
      <c r="M16" s="38"/>
      <c r="N16" s="39"/>
      <c r="O16" s="50">
        <v>2</v>
      </c>
      <c r="P16" s="53" t="s">
        <v>12</v>
      </c>
      <c r="Q16" s="37"/>
      <c r="R16" s="54"/>
      <c r="S16" s="53"/>
      <c r="T16" s="61"/>
      <c r="U16" s="226"/>
      <c r="V16" s="62"/>
      <c r="W16" s="60"/>
      <c r="X16" s="39">
        <v>1</v>
      </c>
      <c r="Y16" s="53">
        <v>2</v>
      </c>
      <c r="Z16" s="37">
        <v>2</v>
      </c>
      <c r="AA16" s="37"/>
      <c r="AB16" s="58" t="s">
        <v>10</v>
      </c>
      <c r="AC16" s="228"/>
      <c r="AD16" s="62"/>
      <c r="AE16" s="59" t="s">
        <v>28</v>
      </c>
      <c r="AF16" s="349"/>
    </row>
    <row r="17" spans="1:32" s="350" customFormat="1" ht="12.75">
      <c r="A17" s="49" t="s">
        <v>93</v>
      </c>
      <c r="B17" s="410" t="s">
        <v>156</v>
      </c>
      <c r="C17" s="50" t="s">
        <v>26</v>
      </c>
      <c r="D17" s="36">
        <v>6</v>
      </c>
      <c r="E17" s="37">
        <f t="shared" si="0"/>
        <v>4</v>
      </c>
      <c r="F17" s="37">
        <f>IF(SUM(Q17,Z17)&lt;&gt;0,SUM(Q17,Z17),"")</f>
      </c>
      <c r="G17" s="37">
        <f t="shared" si="1"/>
        <v>2</v>
      </c>
      <c r="H17" s="40"/>
      <c r="I17" s="234"/>
      <c r="J17" s="231"/>
      <c r="K17" s="273"/>
      <c r="L17" s="219"/>
      <c r="M17" s="38"/>
      <c r="N17" s="39"/>
      <c r="O17" s="50">
        <v>2</v>
      </c>
      <c r="P17" s="53" t="s">
        <v>12</v>
      </c>
      <c r="Q17" s="37"/>
      <c r="R17" s="54"/>
      <c r="S17" s="53"/>
      <c r="T17" s="61"/>
      <c r="U17" s="226"/>
      <c r="V17" s="62"/>
      <c r="W17" s="60"/>
      <c r="X17" s="39">
        <v>1</v>
      </c>
      <c r="Y17" s="53">
        <v>2</v>
      </c>
      <c r="Z17" s="37"/>
      <c r="AA17" s="37">
        <v>2</v>
      </c>
      <c r="AB17" s="58" t="s">
        <v>10</v>
      </c>
      <c r="AC17" s="228"/>
      <c r="AD17" s="62"/>
      <c r="AE17" s="59" t="s">
        <v>28</v>
      </c>
      <c r="AF17" s="349"/>
    </row>
    <row r="18" spans="1:42" s="353" customFormat="1" ht="12.75">
      <c r="A18" s="49" t="s">
        <v>94</v>
      </c>
      <c r="B18" s="49"/>
      <c r="C18" s="50" t="s">
        <v>95</v>
      </c>
      <c r="D18" s="36">
        <f>IF(SUM(E18,F18,G18)&lt;&gt;0,SUM(E18,F18,G18),"")</f>
      </c>
      <c r="E18" s="37">
        <f>IF(SUM(I18,O18,Y18)&lt;&gt;0,SUM(I18,O18,Y18),"")</f>
      </c>
      <c r="F18" s="37">
        <f>IF(SUM(K18,R18,AA18)&lt;&gt;0,SUM(K18,R18,AA18),"")</f>
      </c>
      <c r="G18" s="37">
        <f>IF(SUM(N18,S18,AB18)&lt;&gt;0,SUM(N18,S18,AB18),"")</f>
      </c>
      <c r="H18" s="50"/>
      <c r="I18" s="235"/>
      <c r="J18" s="312"/>
      <c r="K18" s="162"/>
      <c r="L18" s="279"/>
      <c r="M18" s="161"/>
      <c r="N18" s="52"/>
      <c r="O18" s="50"/>
      <c r="P18" s="53"/>
      <c r="Q18" s="37"/>
      <c r="R18" s="54"/>
      <c r="S18" s="53"/>
      <c r="T18" s="61"/>
      <c r="U18" s="226"/>
      <c r="V18" s="62"/>
      <c r="W18" s="313"/>
      <c r="X18" s="52"/>
      <c r="Y18" s="53"/>
      <c r="Z18" s="37"/>
      <c r="AA18" s="37"/>
      <c r="AB18" s="58" t="s">
        <v>84</v>
      </c>
      <c r="AC18" s="228"/>
      <c r="AD18" s="62"/>
      <c r="AE18" s="48" t="s">
        <v>28</v>
      </c>
      <c r="AF18" s="351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</row>
    <row r="19" spans="1:42" s="314" customFormat="1" ht="12.75">
      <c r="A19" s="49" t="s">
        <v>134</v>
      </c>
      <c r="B19" s="49"/>
      <c r="C19" s="50" t="s">
        <v>135</v>
      </c>
      <c r="D19" s="36">
        <f>IF(SUM(E19,F19,G19)&lt;&gt;0,SUM(E19,F19,G19),"")</f>
      </c>
      <c r="E19" s="37">
        <f>IF(SUM(I19,O19,Y19)&lt;&gt;0,SUM(I19,O19,Y19),"")</f>
      </c>
      <c r="F19" s="37">
        <f>IF(SUM(K19,R19,AA19)&lt;&gt;0,SUM(K19,R19,AA19),"")</f>
      </c>
      <c r="G19" s="37">
        <f>IF(SUM(N19,S19,AB19)&lt;&gt;0,SUM(N19,S19,AB19),"")</f>
      </c>
      <c r="H19" s="50"/>
      <c r="I19" s="235"/>
      <c r="J19" s="312"/>
      <c r="K19" s="162"/>
      <c r="L19" s="279"/>
      <c r="M19" s="161"/>
      <c r="N19" s="52"/>
      <c r="O19" s="50"/>
      <c r="P19" s="53"/>
      <c r="Q19" s="37"/>
      <c r="R19" s="54"/>
      <c r="S19" s="53"/>
      <c r="T19" s="61"/>
      <c r="U19" s="226"/>
      <c r="V19" s="62"/>
      <c r="W19" s="313"/>
      <c r="X19" s="52"/>
      <c r="Y19" s="53" t="s">
        <v>139</v>
      </c>
      <c r="Z19" s="37"/>
      <c r="AA19" s="37"/>
      <c r="AB19" s="58"/>
      <c r="AC19" s="228"/>
      <c r="AD19" s="62"/>
      <c r="AE19" s="59" t="s">
        <v>36</v>
      </c>
      <c r="AF19" s="315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</row>
    <row r="20" spans="1:42" s="314" customFormat="1" ht="12.75">
      <c r="A20" s="49" t="s">
        <v>136</v>
      </c>
      <c r="B20" s="49"/>
      <c r="C20" s="50" t="s">
        <v>137</v>
      </c>
      <c r="D20" s="36">
        <f>IF(SUM(E20,F20,G20)&lt;&gt;0,SUM(E20,F20,G20),"")</f>
      </c>
      <c r="E20" s="37">
        <f>IF(SUM(I20,O20,Y20)&lt;&gt;0,SUM(I20,O20,Y20),"")</f>
      </c>
      <c r="F20" s="37">
        <f>IF(SUM(K20,R20,AA20)&lt;&gt;0,SUM(K20,R20,AA20),"")</f>
      </c>
      <c r="G20" s="37">
        <f>IF(SUM(N20,S20,AB20)&lt;&gt;0,SUM(N20,S20,AB20),"")</f>
      </c>
      <c r="H20" s="50"/>
      <c r="I20" s="235"/>
      <c r="J20" s="312"/>
      <c r="K20" s="162"/>
      <c r="L20" s="279"/>
      <c r="M20" s="161"/>
      <c r="N20" s="52"/>
      <c r="O20" s="50"/>
      <c r="P20" s="53"/>
      <c r="Q20" s="37"/>
      <c r="R20" s="54"/>
      <c r="S20" s="53"/>
      <c r="T20" s="61"/>
      <c r="U20" s="226"/>
      <c r="V20" s="62"/>
      <c r="W20" s="313"/>
      <c r="X20" s="52"/>
      <c r="Y20" s="53" t="s">
        <v>139</v>
      </c>
      <c r="Z20" s="37"/>
      <c r="AA20" s="37"/>
      <c r="AB20" s="58"/>
      <c r="AC20" s="228"/>
      <c r="AD20" s="62"/>
      <c r="AE20" s="59" t="s">
        <v>28</v>
      </c>
      <c r="AF20" s="315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</row>
    <row r="21" spans="1:42" s="314" customFormat="1" ht="13.5" thickBot="1">
      <c r="A21" s="65" t="s">
        <v>138</v>
      </c>
      <c r="B21" s="65"/>
      <c r="C21" s="66" t="s">
        <v>25</v>
      </c>
      <c r="D21" s="67">
        <f>IF(SUM(E21,F21,G21)&lt;&gt;0,SUM(E21,F21,G21),"")</f>
      </c>
      <c r="E21" s="68">
        <f t="shared" si="0"/>
      </c>
      <c r="F21" s="68">
        <f>IF(SUM(K21,R21,AA21)&lt;&gt;0,SUM(K21,R21,AA21),"")</f>
      </c>
      <c r="G21" s="68">
        <f>IF(SUM(N21,S21,AB21)&lt;&gt;0,SUM(N21,S21,AB21),"")</f>
      </c>
      <c r="H21" s="66"/>
      <c r="I21" s="236"/>
      <c r="J21" s="232"/>
      <c r="K21" s="274"/>
      <c r="L21" s="271"/>
      <c r="M21" s="69"/>
      <c r="N21" s="70"/>
      <c r="O21" s="66"/>
      <c r="P21" s="71"/>
      <c r="Q21" s="68"/>
      <c r="R21" s="72"/>
      <c r="S21" s="71"/>
      <c r="T21" s="73"/>
      <c r="U21" s="227"/>
      <c r="V21" s="74"/>
      <c r="W21" s="75"/>
      <c r="X21" s="70"/>
      <c r="Y21" s="71" t="s">
        <v>139</v>
      </c>
      <c r="Z21" s="68"/>
      <c r="AA21" s="68"/>
      <c r="AB21" s="76"/>
      <c r="AC21" s="229"/>
      <c r="AD21" s="74"/>
      <c r="AE21" s="77" t="s">
        <v>28</v>
      </c>
      <c r="AF21" s="315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6" t="s">
        <v>19</v>
      </c>
      <c r="B23" s="13"/>
      <c r="C23" s="13"/>
      <c r="D23" s="13"/>
      <c r="E23" s="11" t="s">
        <v>79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6" t="s">
        <v>80</v>
      </c>
      <c r="V23" s="16"/>
      <c r="W23" s="16"/>
      <c r="X23" s="16"/>
      <c r="Y23" s="16"/>
      <c r="Z23" s="16"/>
      <c r="AA23" s="13"/>
      <c r="AB23" s="13"/>
      <c r="AC23" s="13"/>
      <c r="AD23" s="13" t="s">
        <v>81</v>
      </c>
      <c r="AE23" s="13"/>
    </row>
  </sheetData>
  <sheetProtection/>
  <mergeCells count="12">
    <mergeCell ref="D7:H7"/>
    <mergeCell ref="B7:B8"/>
    <mergeCell ref="I7:L7"/>
    <mergeCell ref="W7:AD7"/>
    <mergeCell ref="Y1:AC1"/>
    <mergeCell ref="A4:B4"/>
    <mergeCell ref="AA6:AE6"/>
    <mergeCell ref="AE7:AE8"/>
    <mergeCell ref="C7:C8"/>
    <mergeCell ref="A7:A8"/>
    <mergeCell ref="N6:Z6"/>
    <mergeCell ref="M7:V7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"/>
    <hyperlink ref="B17" r:id="rId4" display="https://bolid.bstu.ru/courses/course-v1:BSTU+CS124+2019_C1"/>
  </hyperlinks>
  <printOptions/>
  <pageMargins left="0.75" right="0.65" top="0.62" bottom="0.61" header="0.5" footer="0.5"/>
  <pageSetup fitToHeight="1" fitToWidth="1" horizontalDpi="600" verticalDpi="600" orientation="landscape" paperSize="9" scale="86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="120" zoomScaleNormal="120" zoomScaleSheetLayoutView="100" zoomScalePageLayoutView="0" workbookViewId="0" topLeftCell="A7">
      <selection activeCell="A9" sqref="A9:A18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0.13671875" style="0" customWidth="1"/>
    <col min="9" max="9" width="0.2890625" style="0" customWidth="1"/>
    <col min="10" max="10" width="1.7109375" style="0" hidden="1" customWidth="1"/>
    <col min="11" max="11" width="2.57421875" style="0" customWidth="1"/>
    <col min="12" max="12" width="4.8515625" style="0" customWidth="1"/>
    <col min="13" max="13" width="3.140625" style="0" bestFit="1" customWidth="1"/>
    <col min="14" max="14" width="1.1484375" style="0" customWidth="1"/>
    <col min="15" max="15" width="4.140625" style="0" customWidth="1"/>
    <col min="16" max="16" width="3.28125" style="0" bestFit="1" customWidth="1"/>
    <col min="17" max="17" width="1.1484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98" t="s">
        <v>0</v>
      </c>
      <c r="Y1" s="398"/>
      <c r="Z1" s="398"/>
      <c r="AA1" s="398"/>
      <c r="AB1" s="398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99" t="s">
        <v>20</v>
      </c>
      <c r="B4" s="399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86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38</v>
      </c>
      <c r="I6" s="1"/>
      <c r="J6" s="1"/>
      <c r="K6" s="1"/>
      <c r="L6" s="1"/>
      <c r="M6" s="403" t="s">
        <v>78</v>
      </c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398" t="s">
        <v>149</v>
      </c>
      <c r="AA6" s="398"/>
      <c r="AB6" s="398"/>
      <c r="AC6" s="398"/>
      <c r="AD6" s="398"/>
    </row>
    <row r="7" spans="1:30" ht="39.75" customHeight="1" thickBot="1">
      <c r="A7" s="401" t="s">
        <v>2</v>
      </c>
      <c r="B7" s="401" t="s">
        <v>22</v>
      </c>
      <c r="C7" s="395" t="s">
        <v>3</v>
      </c>
      <c r="D7" s="396"/>
      <c r="E7" s="396"/>
      <c r="F7" s="396"/>
      <c r="G7" s="397"/>
      <c r="H7" s="395"/>
      <c r="I7" s="396"/>
      <c r="J7" s="397"/>
      <c r="K7" s="395" t="s">
        <v>14</v>
      </c>
      <c r="L7" s="396"/>
      <c r="M7" s="396"/>
      <c r="N7" s="396"/>
      <c r="O7" s="396"/>
      <c r="P7" s="396"/>
      <c r="Q7" s="396"/>
      <c r="R7" s="396"/>
      <c r="S7" s="396"/>
      <c r="T7" s="397"/>
      <c r="U7" s="395" t="s">
        <v>15</v>
      </c>
      <c r="V7" s="396"/>
      <c r="W7" s="396"/>
      <c r="X7" s="396"/>
      <c r="Y7" s="396"/>
      <c r="Z7" s="396"/>
      <c r="AA7" s="396"/>
      <c r="AB7" s="397"/>
      <c r="AC7" s="401" t="s">
        <v>13</v>
      </c>
      <c r="AD7" s="1"/>
    </row>
    <row r="8" spans="1:30" ht="115.5" customHeight="1" thickBot="1">
      <c r="A8" s="402"/>
      <c r="B8" s="402"/>
      <c r="C8" s="4" t="s">
        <v>4</v>
      </c>
      <c r="D8" s="5" t="s">
        <v>5</v>
      </c>
      <c r="E8" s="5" t="s">
        <v>6</v>
      </c>
      <c r="F8" s="23" t="s">
        <v>7</v>
      </c>
      <c r="G8" s="237" t="s">
        <v>106</v>
      </c>
      <c r="H8" s="9"/>
      <c r="I8" s="23"/>
      <c r="J8" s="7" t="s">
        <v>6</v>
      </c>
      <c r="K8" s="19" t="s">
        <v>82</v>
      </c>
      <c r="L8" s="10" t="s">
        <v>83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37" t="s">
        <v>106</v>
      </c>
      <c r="T8" s="6" t="s">
        <v>9</v>
      </c>
      <c r="U8" s="19" t="s">
        <v>82</v>
      </c>
      <c r="V8" s="10" t="s">
        <v>83</v>
      </c>
      <c r="W8" s="10" t="s">
        <v>5</v>
      </c>
      <c r="X8" s="5" t="s">
        <v>6</v>
      </c>
      <c r="Y8" s="5" t="s">
        <v>7</v>
      </c>
      <c r="Z8" s="5" t="s">
        <v>8</v>
      </c>
      <c r="AA8" s="237" t="s">
        <v>106</v>
      </c>
      <c r="AB8" s="6" t="s">
        <v>9</v>
      </c>
      <c r="AC8" s="402"/>
      <c r="AD8" s="1"/>
    </row>
    <row r="9" spans="1:30" s="134" customFormat="1" ht="12.75">
      <c r="A9" s="35" t="s">
        <v>37</v>
      </c>
      <c r="B9" s="79" t="s">
        <v>107</v>
      </c>
      <c r="C9" s="136">
        <f>IF(SUM(D9,E9,F9,G9)&lt;&gt;0,SUM(D9,E9,F9,G9),"")</f>
        <v>8</v>
      </c>
      <c r="D9" s="42">
        <f>IF(SUM(H9,N9,X9)&lt;&gt;0,SUM(H9,N9,X9),"")</f>
      </c>
      <c r="E9" s="42">
        <f>IF(SUM(I9,P9,Y9)&lt;&gt;0,SUM(I9,P9,Y9),"")</f>
        <v>6</v>
      </c>
      <c r="F9" s="42">
        <f>IF(SUM(K9,Q9,Z9)&lt;&gt;0,SUM(K9,Q9,Z9),"")</f>
      </c>
      <c r="G9" s="268">
        <v>2</v>
      </c>
      <c r="H9" s="80"/>
      <c r="I9" s="126"/>
      <c r="J9" s="221"/>
      <c r="K9" s="80"/>
      <c r="L9" s="82">
        <v>3</v>
      </c>
      <c r="M9" s="83"/>
      <c r="N9" s="84"/>
      <c r="O9" s="85"/>
      <c r="P9" s="83">
        <v>6</v>
      </c>
      <c r="Q9" s="84"/>
      <c r="R9" s="86"/>
      <c r="S9" s="268">
        <v>2</v>
      </c>
      <c r="T9" s="87" t="s">
        <v>11</v>
      </c>
      <c r="U9" s="88"/>
      <c r="V9" s="89"/>
      <c r="W9" s="84"/>
      <c r="X9" s="85"/>
      <c r="Y9" s="85"/>
      <c r="Z9" s="90"/>
      <c r="AA9" s="131"/>
      <c r="AB9" s="91"/>
      <c r="AC9" s="92" t="s">
        <v>24</v>
      </c>
      <c r="AD9" s="1"/>
    </row>
    <row r="10" spans="1:30" s="134" customFormat="1" ht="12.75">
      <c r="A10" s="49" t="s">
        <v>30</v>
      </c>
      <c r="B10" s="264" t="s">
        <v>108</v>
      </c>
      <c r="C10" s="36">
        <f>IF(SUM(D10,E10,F10)&lt;&gt;0,SUM(D10,E10,F10),"")</f>
        <v>12</v>
      </c>
      <c r="D10" s="37">
        <f aca="true" t="shared" si="0" ref="D10:D24">IF(SUM(H10,M10,W10)&lt;&gt;0,SUM(H10,M10,W10),"")</f>
        <v>6</v>
      </c>
      <c r="E10" s="37">
        <f>IF(SUM(O10,X10)&lt;&gt;0,SUM(O10,X10),"")</f>
      </c>
      <c r="F10" s="37">
        <f>IF(SUM(I10,P10,Y10)&lt;&gt;0,SUM(I10,P10,Y10),"")</f>
        <v>6</v>
      </c>
      <c r="G10" s="41"/>
      <c r="H10" s="80"/>
      <c r="I10" s="85"/>
      <c r="J10" s="221"/>
      <c r="K10" s="93">
        <v>3</v>
      </c>
      <c r="L10" s="94"/>
      <c r="M10" s="95">
        <v>6</v>
      </c>
      <c r="N10" s="96"/>
      <c r="O10" s="97"/>
      <c r="P10" s="95">
        <v>6</v>
      </c>
      <c r="Q10" s="96"/>
      <c r="R10" s="86" t="s">
        <v>84</v>
      </c>
      <c r="S10" s="104"/>
      <c r="T10" s="98"/>
      <c r="U10" s="99"/>
      <c r="V10" s="100"/>
      <c r="W10" s="96"/>
      <c r="X10" s="97"/>
      <c r="Y10" s="97"/>
      <c r="Z10" s="101"/>
      <c r="AA10" s="223"/>
      <c r="AB10" s="102"/>
      <c r="AC10" s="103" t="s">
        <v>42</v>
      </c>
      <c r="AD10" s="1"/>
    </row>
    <row r="11" spans="1:30" s="134" customFormat="1" ht="12.75">
      <c r="A11" s="49" t="s">
        <v>35</v>
      </c>
      <c r="B11" s="265" t="s">
        <v>110</v>
      </c>
      <c r="C11" s="136">
        <f>IF(SUM(D11,E11,F11,G11)&lt;&gt;0,SUM(D11,E11,F11,G11),"")</f>
        <v>16</v>
      </c>
      <c r="D11" s="42">
        <f t="shared" si="0"/>
        <v>6</v>
      </c>
      <c r="E11" s="42">
        <f>IF(SUM(I11,O11,X11)&lt;&gt;0,SUM(I11,O11,X11),"")</f>
        <v>4</v>
      </c>
      <c r="F11" s="42">
        <f>IF(SUM(J11,P11,Y11)&lt;&gt;0,SUM(J11,P11,Y11),"")</f>
        <v>4</v>
      </c>
      <c r="G11" s="264">
        <f>IF(SUM(S11,AA11)&lt;&gt;0,SUM(S11,AA11),"")</f>
        <v>2</v>
      </c>
      <c r="H11" s="80"/>
      <c r="I11" s="85"/>
      <c r="J11" s="221"/>
      <c r="K11" s="93">
        <v>1</v>
      </c>
      <c r="L11" s="94"/>
      <c r="M11" s="95">
        <v>2</v>
      </c>
      <c r="N11" s="96"/>
      <c r="O11" s="97">
        <v>2</v>
      </c>
      <c r="P11" s="95">
        <v>2</v>
      </c>
      <c r="Q11" s="96"/>
      <c r="R11" s="86" t="s">
        <v>10</v>
      </c>
      <c r="S11" s="104"/>
      <c r="T11" s="98"/>
      <c r="U11" s="99">
        <v>2</v>
      </c>
      <c r="V11" s="100"/>
      <c r="W11" s="96">
        <v>4</v>
      </c>
      <c r="X11" s="97">
        <v>2</v>
      </c>
      <c r="Y11" s="97">
        <v>2</v>
      </c>
      <c r="Z11" s="101"/>
      <c r="AA11" s="95">
        <v>2</v>
      </c>
      <c r="AB11" s="102" t="s">
        <v>11</v>
      </c>
      <c r="AC11" s="103" t="s">
        <v>36</v>
      </c>
      <c r="AD11" s="1"/>
    </row>
    <row r="12" spans="1:30" s="134" customFormat="1" ht="12.75">
      <c r="A12" s="49" t="s">
        <v>40</v>
      </c>
      <c r="B12" s="265" t="s">
        <v>109</v>
      </c>
      <c r="C12" s="36">
        <f>IF(SUM(D12,E12,F12)&lt;&gt;0,SUM(D12,E12,F12),"")</f>
        <v>4</v>
      </c>
      <c r="D12" s="37">
        <f t="shared" si="0"/>
        <v>2</v>
      </c>
      <c r="E12" s="37">
        <f>IF(SUM(O12,X12)&lt;&gt;0,SUM(O12,X12),"")</f>
      </c>
      <c r="F12" s="37">
        <f>IF(SUM(I12,P12,Y12)&lt;&gt;0,SUM(I12,P12,Y12),"")</f>
        <v>2</v>
      </c>
      <c r="G12" s="41"/>
      <c r="H12" s="80"/>
      <c r="I12" s="85"/>
      <c r="J12" s="221"/>
      <c r="K12" s="80"/>
      <c r="L12" s="94">
        <v>1</v>
      </c>
      <c r="M12" s="95">
        <v>2</v>
      </c>
      <c r="N12" s="96"/>
      <c r="O12" s="97"/>
      <c r="P12" s="95">
        <v>2</v>
      </c>
      <c r="Q12" s="96"/>
      <c r="R12" s="86" t="s">
        <v>10</v>
      </c>
      <c r="S12" s="104"/>
      <c r="T12" s="98"/>
      <c r="U12" s="104"/>
      <c r="V12" s="100"/>
      <c r="W12" s="96"/>
      <c r="X12" s="97"/>
      <c r="Y12" s="97"/>
      <c r="Z12" s="101"/>
      <c r="AA12" s="223"/>
      <c r="AB12" s="102"/>
      <c r="AC12" s="103" t="s">
        <v>28</v>
      </c>
      <c r="AD12" s="1"/>
    </row>
    <row r="13" spans="1:30" s="134" customFormat="1" ht="12.75">
      <c r="A13" s="49" t="s">
        <v>97</v>
      </c>
      <c r="B13" s="265" t="s">
        <v>25</v>
      </c>
      <c r="C13" s="136">
        <f>IF(SUM(D13,E13,F13,G13)&lt;&gt;0,SUM(D13,E13,F13,G13),"")</f>
        <v>14</v>
      </c>
      <c r="D13" s="42">
        <f t="shared" si="0"/>
        <v>4</v>
      </c>
      <c r="E13" s="42">
        <f>IF(SUM(I13,O13,X13)&lt;&gt;0,SUM(I13,O13,X13),"")</f>
        <v>8</v>
      </c>
      <c r="F13" s="42">
        <f>IF(SUM(J13,P13,Y13)&lt;&gt;0,SUM(J13,P13,Y13),"")</f>
      </c>
      <c r="G13" s="264">
        <f>IF(SUM(S13,AA13)&lt;&gt;0,SUM(S13,AA13),"")</f>
        <v>2</v>
      </c>
      <c r="H13" s="80"/>
      <c r="I13" s="85"/>
      <c r="J13" s="221"/>
      <c r="K13" s="80"/>
      <c r="L13" s="94"/>
      <c r="M13" s="95">
        <v>4</v>
      </c>
      <c r="N13" s="96"/>
      <c r="O13" s="97">
        <v>8</v>
      </c>
      <c r="P13" s="95"/>
      <c r="Q13" s="96"/>
      <c r="R13" s="86"/>
      <c r="S13" s="104">
        <v>2</v>
      </c>
      <c r="T13" s="98" t="s">
        <v>11</v>
      </c>
      <c r="U13" s="99" t="s">
        <v>34</v>
      </c>
      <c r="V13" s="100"/>
      <c r="W13" s="96"/>
      <c r="X13" s="97"/>
      <c r="Y13" s="97"/>
      <c r="Z13" s="101" t="s">
        <v>34</v>
      </c>
      <c r="AA13" s="223"/>
      <c r="AB13" s="102"/>
      <c r="AC13" s="103" t="s">
        <v>28</v>
      </c>
      <c r="AD13" s="1"/>
    </row>
    <row r="14" spans="1:30" s="134" customFormat="1" ht="12.75">
      <c r="A14" s="78" t="s">
        <v>44</v>
      </c>
      <c r="B14" s="63" t="s">
        <v>111</v>
      </c>
      <c r="C14" s="36">
        <f>IF(SUM(D14,E14,F14)&lt;&gt;0,SUM(D14,E14,F14),"")</f>
        <v>10</v>
      </c>
      <c r="D14" s="37">
        <f t="shared" si="0"/>
        <v>6</v>
      </c>
      <c r="E14" s="37">
        <f>IF(SUM(O14,X14)&lt;&gt;0,SUM(O14,X14),"")</f>
        <v>4</v>
      </c>
      <c r="F14" s="37">
        <f>IF(SUM(I14,P14,Y14)&lt;&gt;0,SUM(I14,P14,Y14),"")</f>
      </c>
      <c r="G14" s="41"/>
      <c r="H14" s="80"/>
      <c r="I14" s="85"/>
      <c r="J14" s="222"/>
      <c r="K14" s="105"/>
      <c r="L14" s="106"/>
      <c r="M14" s="107">
        <v>2</v>
      </c>
      <c r="N14" s="108" t="s">
        <v>12</v>
      </c>
      <c r="O14" s="109"/>
      <c r="P14" s="107"/>
      <c r="Q14" s="108"/>
      <c r="R14" s="110"/>
      <c r="S14" s="112"/>
      <c r="T14" s="111"/>
      <c r="U14" s="112"/>
      <c r="V14" s="113"/>
      <c r="W14" s="108">
        <v>4</v>
      </c>
      <c r="X14" s="109">
        <v>4</v>
      </c>
      <c r="Y14" s="109"/>
      <c r="Z14" s="114" t="s">
        <v>10</v>
      </c>
      <c r="AA14" s="224"/>
      <c r="AB14" s="115"/>
      <c r="AC14" s="92" t="s">
        <v>28</v>
      </c>
      <c r="AD14" s="1"/>
    </row>
    <row r="15" spans="1:30" s="134" customFormat="1" ht="12.75">
      <c r="A15" s="49" t="s">
        <v>70</v>
      </c>
      <c r="B15" s="265" t="s">
        <v>113</v>
      </c>
      <c r="C15" s="36">
        <f>IF(SUM(D15,E15,F15)&lt;&gt;0,SUM(D15,E15,F15),"")</f>
        <v>8</v>
      </c>
      <c r="D15" s="37">
        <f t="shared" si="0"/>
        <v>4</v>
      </c>
      <c r="E15" s="37">
        <f>IF(SUM(O15,X15)&lt;&gt;0,SUM(O15,X15),"")</f>
        <v>4</v>
      </c>
      <c r="F15" s="37">
        <f>IF(SUM(I15,P15,Y15)&lt;&gt;0,SUM(I15,P15,Y15),"")</f>
      </c>
      <c r="G15" s="53"/>
      <c r="H15" s="116"/>
      <c r="I15" s="97"/>
      <c r="J15" s="164"/>
      <c r="K15" s="118"/>
      <c r="L15" s="94"/>
      <c r="M15" s="95">
        <v>2</v>
      </c>
      <c r="N15" s="96" t="s">
        <v>12</v>
      </c>
      <c r="O15" s="97"/>
      <c r="P15" s="95"/>
      <c r="Q15" s="96"/>
      <c r="R15" s="86"/>
      <c r="S15" s="104"/>
      <c r="T15" s="98"/>
      <c r="U15" s="104"/>
      <c r="V15" s="100"/>
      <c r="W15" s="96">
        <v>2</v>
      </c>
      <c r="X15" s="97">
        <v>4</v>
      </c>
      <c r="Y15" s="97"/>
      <c r="Z15" s="101" t="s">
        <v>10</v>
      </c>
      <c r="AA15" s="223"/>
      <c r="AB15" s="102"/>
      <c r="AC15" s="92" t="s">
        <v>28</v>
      </c>
      <c r="AD15" s="1"/>
    </row>
    <row r="16" spans="1:30" s="134" customFormat="1" ht="12.75">
      <c r="A16" s="49" t="s">
        <v>43</v>
      </c>
      <c r="B16" s="265" t="s">
        <v>112</v>
      </c>
      <c r="C16" s="136">
        <f>IF(SUM(D16,E16,F16,G16)&lt;&gt;0,SUM(D16,E16,F16,G16),"")</f>
        <v>18</v>
      </c>
      <c r="D16" s="42">
        <f t="shared" si="0"/>
        <v>6</v>
      </c>
      <c r="E16" s="42">
        <f>IF(SUM(I16,O16,X16)&lt;&gt;0,SUM(I16,O16,X16),"")</f>
        <v>10</v>
      </c>
      <c r="F16" s="42">
        <f>IF(SUM(J16,P16,Y16)&lt;&gt;0,SUM(J16,P16,Y16),"")</f>
      </c>
      <c r="G16" s="264">
        <f>IF(SUM(S16,AA16)&lt;&gt;0,SUM(S16,AA16),"")</f>
        <v>2</v>
      </c>
      <c r="H16" s="116"/>
      <c r="I16" s="97"/>
      <c r="J16" s="164"/>
      <c r="K16" s="116"/>
      <c r="L16" s="94"/>
      <c r="M16" s="95">
        <v>4</v>
      </c>
      <c r="N16" s="96"/>
      <c r="O16" s="97">
        <v>6</v>
      </c>
      <c r="P16" s="95"/>
      <c r="Q16" s="96"/>
      <c r="R16" s="86" t="s">
        <v>10</v>
      </c>
      <c r="S16" s="104"/>
      <c r="T16" s="98"/>
      <c r="U16" s="99">
        <v>1</v>
      </c>
      <c r="V16" s="100"/>
      <c r="W16" s="96">
        <v>2</v>
      </c>
      <c r="X16" s="97">
        <v>4</v>
      </c>
      <c r="Y16" s="97"/>
      <c r="Z16" s="101"/>
      <c r="AA16" s="223">
        <v>2</v>
      </c>
      <c r="AB16" s="102" t="s">
        <v>11</v>
      </c>
      <c r="AC16" s="92" t="s">
        <v>28</v>
      </c>
      <c r="AD16" s="1"/>
    </row>
    <row r="17" spans="1:30" s="134" customFormat="1" ht="12.75">
      <c r="A17" s="49" t="s">
        <v>75</v>
      </c>
      <c r="B17" s="265" t="s">
        <v>26</v>
      </c>
      <c r="C17" s="36">
        <f aca="true" t="shared" si="1" ref="C17:C24">IF(SUM(D17,E17,F17)&lt;&gt;0,SUM(D17,E17,F17),"")</f>
        <v>4</v>
      </c>
      <c r="D17" s="37">
        <f t="shared" si="0"/>
      </c>
      <c r="E17" s="37">
        <f aca="true" t="shared" si="2" ref="E17:E24">IF(SUM(O17,X17)&lt;&gt;0,SUM(O17,X17),"")</f>
      </c>
      <c r="F17" s="37">
        <f aca="true" t="shared" si="3" ref="F17:F24">IF(SUM(I17,P17,Y17)&lt;&gt;0,SUM(I17,P17,Y17),"")</f>
        <v>4</v>
      </c>
      <c r="G17" s="41"/>
      <c r="H17" s="80"/>
      <c r="I17" s="85"/>
      <c r="J17" s="221"/>
      <c r="K17" s="80"/>
      <c r="L17" s="94"/>
      <c r="M17" s="95"/>
      <c r="N17" s="96"/>
      <c r="O17" s="97"/>
      <c r="P17" s="95">
        <v>2</v>
      </c>
      <c r="Q17" s="96" t="s">
        <v>12</v>
      </c>
      <c r="R17" s="86"/>
      <c r="S17" s="104"/>
      <c r="T17" s="98"/>
      <c r="U17" s="104"/>
      <c r="V17" s="100">
        <v>1</v>
      </c>
      <c r="W17" s="96"/>
      <c r="X17" s="97"/>
      <c r="Y17" s="97">
        <v>2</v>
      </c>
      <c r="Z17" s="101" t="s">
        <v>10</v>
      </c>
      <c r="AA17" s="223"/>
      <c r="AB17" s="102"/>
      <c r="AC17" s="103" t="s">
        <v>24</v>
      </c>
      <c r="AD17" s="1"/>
    </row>
    <row r="18" spans="1:30" s="134" customFormat="1" ht="12.75">
      <c r="A18" s="49" t="s">
        <v>98</v>
      </c>
      <c r="B18" s="265" t="s">
        <v>29</v>
      </c>
      <c r="C18" s="36">
        <f t="shared" si="1"/>
      </c>
      <c r="D18" s="37">
        <f aca="true" t="shared" si="4" ref="D18:D23">IF(SUM(H18,M18,W18)&lt;&gt;0,SUM(H18,M18,W18),"")</f>
      </c>
      <c r="E18" s="37">
        <f t="shared" si="2"/>
      </c>
      <c r="F18" s="37">
        <f t="shared" si="3"/>
      </c>
      <c r="G18" s="50"/>
      <c r="H18" s="116"/>
      <c r="I18" s="97"/>
      <c r="J18" s="164"/>
      <c r="K18" s="116"/>
      <c r="L18" s="163"/>
      <c r="M18" s="95"/>
      <c r="N18" s="96"/>
      <c r="O18" s="97"/>
      <c r="P18" s="95"/>
      <c r="Q18" s="96"/>
      <c r="R18" s="86"/>
      <c r="S18" s="104"/>
      <c r="T18" s="98"/>
      <c r="U18" s="104"/>
      <c r="V18" s="100"/>
      <c r="W18" s="96"/>
      <c r="X18" s="97"/>
      <c r="Y18" s="97"/>
      <c r="Z18" s="101" t="s">
        <v>84</v>
      </c>
      <c r="AA18" s="223"/>
      <c r="AB18" s="102"/>
      <c r="AC18" s="92" t="s">
        <v>28</v>
      </c>
      <c r="AD18" s="1"/>
    </row>
    <row r="19" spans="1:30" s="134" customFormat="1" ht="12.75">
      <c r="A19" s="49" t="s">
        <v>140</v>
      </c>
      <c r="B19" s="265" t="s">
        <v>23</v>
      </c>
      <c r="C19" s="36">
        <f t="shared" si="1"/>
      </c>
      <c r="D19" s="37">
        <f t="shared" si="4"/>
      </c>
      <c r="E19" s="37">
        <f t="shared" si="2"/>
      </c>
      <c r="F19" s="37">
        <f t="shared" si="3"/>
      </c>
      <c r="G19" s="50"/>
      <c r="H19" s="116"/>
      <c r="I19" s="97"/>
      <c r="J19" s="164"/>
      <c r="K19" s="116"/>
      <c r="L19" s="163"/>
      <c r="M19" s="95"/>
      <c r="N19" s="96"/>
      <c r="O19" s="97"/>
      <c r="P19" s="95"/>
      <c r="Q19" s="96"/>
      <c r="R19" s="86"/>
      <c r="S19" s="104"/>
      <c r="T19" s="98"/>
      <c r="U19" s="104"/>
      <c r="V19" s="100"/>
      <c r="W19" s="96" t="s">
        <v>139</v>
      </c>
      <c r="X19" s="97"/>
      <c r="Y19" s="97"/>
      <c r="Z19" s="101"/>
      <c r="AA19" s="223"/>
      <c r="AB19" s="102"/>
      <c r="AC19" s="92" t="s">
        <v>39</v>
      </c>
      <c r="AD19" s="1"/>
    </row>
    <row r="20" spans="1:30" s="134" customFormat="1" ht="12.75">
      <c r="A20" s="49" t="s">
        <v>141</v>
      </c>
      <c r="B20" s="265" t="s">
        <v>26</v>
      </c>
      <c r="C20" s="36">
        <f t="shared" si="1"/>
      </c>
      <c r="D20" s="37">
        <f t="shared" si="4"/>
      </c>
      <c r="E20" s="37">
        <f t="shared" si="2"/>
      </c>
      <c r="F20" s="37">
        <f t="shared" si="3"/>
      </c>
      <c r="G20" s="50"/>
      <c r="H20" s="116"/>
      <c r="I20" s="97"/>
      <c r="J20" s="164"/>
      <c r="K20" s="116"/>
      <c r="L20" s="163"/>
      <c r="M20" s="95"/>
      <c r="N20" s="96"/>
      <c r="O20" s="97"/>
      <c r="P20" s="95"/>
      <c r="Q20" s="96"/>
      <c r="R20" s="86"/>
      <c r="S20" s="104"/>
      <c r="T20" s="98"/>
      <c r="U20" s="104"/>
      <c r="V20" s="100"/>
      <c r="W20" s="96" t="s">
        <v>139</v>
      </c>
      <c r="X20" s="97"/>
      <c r="Y20" s="97"/>
      <c r="Z20" s="101"/>
      <c r="AA20" s="223"/>
      <c r="AB20" s="102"/>
      <c r="AC20" s="92" t="s">
        <v>90</v>
      </c>
      <c r="AD20" s="1"/>
    </row>
    <row r="21" spans="1:30" s="134" customFormat="1" ht="12.75">
      <c r="A21" s="49" t="s">
        <v>142</v>
      </c>
      <c r="B21" s="265" t="s">
        <v>113</v>
      </c>
      <c r="C21" s="36">
        <f t="shared" si="1"/>
      </c>
      <c r="D21" s="37">
        <f t="shared" si="4"/>
      </c>
      <c r="E21" s="37">
        <f t="shared" si="2"/>
      </c>
      <c r="F21" s="37">
        <f t="shared" si="3"/>
      </c>
      <c r="G21" s="50"/>
      <c r="H21" s="116"/>
      <c r="I21" s="97"/>
      <c r="J21" s="164"/>
      <c r="K21" s="116"/>
      <c r="L21" s="163"/>
      <c r="M21" s="95"/>
      <c r="N21" s="96"/>
      <c r="O21" s="97"/>
      <c r="P21" s="95"/>
      <c r="Q21" s="96"/>
      <c r="R21" s="86"/>
      <c r="S21" s="104"/>
      <c r="T21" s="98"/>
      <c r="U21" s="104"/>
      <c r="V21" s="100"/>
      <c r="W21" s="96" t="s">
        <v>139</v>
      </c>
      <c r="X21" s="97"/>
      <c r="Y21" s="97"/>
      <c r="Z21" s="101"/>
      <c r="AA21" s="223"/>
      <c r="AB21" s="102"/>
      <c r="AC21" s="92" t="s">
        <v>39</v>
      </c>
      <c r="AD21" s="1"/>
    </row>
    <row r="22" spans="1:30" s="134" customFormat="1" ht="12.75">
      <c r="A22" s="49" t="s">
        <v>143</v>
      </c>
      <c r="B22" s="265" t="s">
        <v>23</v>
      </c>
      <c r="C22" s="36">
        <f t="shared" si="1"/>
      </c>
      <c r="D22" s="37">
        <f t="shared" si="4"/>
      </c>
      <c r="E22" s="37">
        <f t="shared" si="2"/>
      </c>
      <c r="F22" s="37">
        <f t="shared" si="3"/>
      </c>
      <c r="G22" s="50"/>
      <c r="H22" s="116"/>
      <c r="I22" s="97"/>
      <c r="J22" s="164"/>
      <c r="K22" s="116"/>
      <c r="L22" s="163"/>
      <c r="M22" s="95"/>
      <c r="N22" s="96"/>
      <c r="O22" s="97"/>
      <c r="P22" s="95"/>
      <c r="Q22" s="96"/>
      <c r="R22" s="86"/>
      <c r="S22" s="104"/>
      <c r="T22" s="98"/>
      <c r="U22" s="104"/>
      <c r="V22" s="100"/>
      <c r="W22" s="96" t="s">
        <v>139</v>
      </c>
      <c r="X22" s="97"/>
      <c r="Y22" s="97"/>
      <c r="Z22" s="101"/>
      <c r="AA22" s="223"/>
      <c r="AB22" s="102"/>
      <c r="AC22" s="92" t="s">
        <v>28</v>
      </c>
      <c r="AD22" s="1"/>
    </row>
    <row r="23" spans="1:30" s="134" customFormat="1" ht="12.75">
      <c r="A23" s="49" t="s">
        <v>145</v>
      </c>
      <c r="B23" s="265" t="s">
        <v>109</v>
      </c>
      <c r="C23" s="36">
        <f t="shared" si="1"/>
      </c>
      <c r="D23" s="37">
        <f t="shared" si="4"/>
      </c>
      <c r="E23" s="37">
        <f t="shared" si="2"/>
      </c>
      <c r="F23" s="37">
        <f t="shared" si="3"/>
      </c>
      <c r="G23" s="50"/>
      <c r="H23" s="116"/>
      <c r="I23" s="97"/>
      <c r="J23" s="164"/>
      <c r="K23" s="116"/>
      <c r="L23" s="163"/>
      <c r="M23" s="95"/>
      <c r="N23" s="96"/>
      <c r="O23" s="97"/>
      <c r="P23" s="95"/>
      <c r="Q23" s="96"/>
      <c r="R23" s="86"/>
      <c r="S23" s="104"/>
      <c r="T23" s="98"/>
      <c r="U23" s="104"/>
      <c r="V23" s="100"/>
      <c r="W23" s="96" t="s">
        <v>139</v>
      </c>
      <c r="X23" s="97"/>
      <c r="Y23" s="97"/>
      <c r="Z23" s="101"/>
      <c r="AA23" s="223"/>
      <c r="AB23" s="102"/>
      <c r="AC23" s="92" t="s">
        <v>28</v>
      </c>
      <c r="AD23" s="1"/>
    </row>
    <row r="24" spans="1:30" s="134" customFormat="1" ht="13.5" thickBot="1">
      <c r="A24" s="65" t="s">
        <v>144</v>
      </c>
      <c r="B24" s="220" t="s">
        <v>113</v>
      </c>
      <c r="C24" s="67">
        <f t="shared" si="1"/>
      </c>
      <c r="D24" s="68">
        <f t="shared" si="0"/>
      </c>
      <c r="E24" s="68">
        <f t="shared" si="2"/>
      </c>
      <c r="F24" s="68">
        <f t="shared" si="3"/>
      </c>
      <c r="G24" s="66"/>
      <c r="H24" s="317"/>
      <c r="I24" s="318"/>
      <c r="J24" s="319"/>
      <c r="K24" s="317"/>
      <c r="L24" s="320"/>
      <c r="M24" s="321"/>
      <c r="N24" s="322"/>
      <c r="O24" s="318"/>
      <c r="P24" s="321"/>
      <c r="Q24" s="322"/>
      <c r="R24" s="323"/>
      <c r="S24" s="324"/>
      <c r="T24" s="325"/>
      <c r="U24" s="324"/>
      <c r="V24" s="326"/>
      <c r="W24" s="322" t="s">
        <v>139</v>
      </c>
      <c r="X24" s="318"/>
      <c r="Y24" s="318"/>
      <c r="Z24" s="327"/>
      <c r="AA24" s="328"/>
      <c r="AB24" s="329"/>
      <c r="AC24" s="330" t="s">
        <v>28</v>
      </c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ht="12.75">
      <c r="A26" s="16" t="s">
        <v>19</v>
      </c>
      <c r="B26" s="13"/>
      <c r="C26" s="13"/>
      <c r="D26" s="13"/>
      <c r="E26" s="11" t="s">
        <v>79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6" t="s">
        <v>80</v>
      </c>
      <c r="W26" s="16"/>
      <c r="X26" s="16"/>
      <c r="Y26" s="16"/>
      <c r="Z26" s="16"/>
      <c r="AA26" s="16"/>
      <c r="AB26" s="13"/>
      <c r="AC26" s="13" t="s">
        <v>81</v>
      </c>
      <c r="AE26" s="13"/>
    </row>
  </sheetData>
  <sheetProtection/>
  <mergeCells count="11">
    <mergeCell ref="C7:G7"/>
    <mergeCell ref="H7:J7"/>
    <mergeCell ref="K7:T7"/>
    <mergeCell ref="U7:AB7"/>
    <mergeCell ref="X1:AB1"/>
    <mergeCell ref="A4:B4"/>
    <mergeCell ref="Z6:AD6"/>
    <mergeCell ref="AC7:AC8"/>
    <mergeCell ref="B7:B8"/>
    <mergeCell ref="A7:A8"/>
    <mergeCell ref="M6:Y6"/>
  </mergeCells>
  <printOptions/>
  <pageMargins left="0.75" right="0.65" top="0.62" bottom="0.6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SheetLayoutView="100" zoomScalePageLayoutView="0" workbookViewId="0" topLeftCell="A1">
      <selection activeCell="A25" sqref="A25:A31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0.13671875" style="0" customWidth="1"/>
    <col min="9" max="9" width="0.2890625" style="0" hidden="1" customWidth="1"/>
    <col min="10" max="10" width="3.28125" style="0" hidden="1" customWidth="1"/>
    <col min="11" max="11" width="4.7109375" style="0" customWidth="1"/>
    <col min="12" max="12" width="4.8515625" style="0" customWidth="1"/>
    <col min="13" max="13" width="3.140625" style="0" bestFit="1" customWidth="1"/>
    <col min="14" max="14" width="1.421875" style="0" customWidth="1"/>
    <col min="15" max="15" width="4.140625" style="0" customWidth="1"/>
    <col min="16" max="16" width="3.28125" style="0" bestFit="1" customWidth="1"/>
    <col min="17" max="17" width="1.7109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98" t="s">
        <v>0</v>
      </c>
      <c r="Y1" s="398"/>
      <c r="Z1" s="398"/>
      <c r="AA1" s="398"/>
      <c r="AB1" s="398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99" t="s">
        <v>20</v>
      </c>
      <c r="B4" s="399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86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46</v>
      </c>
      <c r="I6" s="1"/>
      <c r="J6" s="1"/>
      <c r="K6" s="1"/>
      <c r="L6" s="1"/>
      <c r="M6" s="403" t="s">
        <v>78</v>
      </c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398" t="s">
        <v>149</v>
      </c>
      <c r="AA6" s="398"/>
      <c r="AB6" s="398"/>
      <c r="AC6" s="398"/>
      <c r="AD6" s="398"/>
    </row>
    <row r="7" spans="1:30" ht="39.75" customHeight="1" thickBot="1">
      <c r="A7" s="401" t="s">
        <v>2</v>
      </c>
      <c r="B7" s="401" t="s">
        <v>22</v>
      </c>
      <c r="C7" s="395" t="s">
        <v>3</v>
      </c>
      <c r="D7" s="396"/>
      <c r="E7" s="396"/>
      <c r="F7" s="396"/>
      <c r="G7" s="397"/>
      <c r="H7" s="395"/>
      <c r="I7" s="396"/>
      <c r="J7" s="397"/>
      <c r="K7" s="404" t="s">
        <v>14</v>
      </c>
      <c r="L7" s="396"/>
      <c r="M7" s="396"/>
      <c r="N7" s="396"/>
      <c r="O7" s="396"/>
      <c r="P7" s="396"/>
      <c r="Q7" s="396"/>
      <c r="R7" s="396"/>
      <c r="S7" s="396"/>
      <c r="T7" s="397"/>
      <c r="U7" s="395" t="s">
        <v>15</v>
      </c>
      <c r="V7" s="396"/>
      <c r="W7" s="396"/>
      <c r="X7" s="396"/>
      <c r="Y7" s="396"/>
      <c r="Z7" s="396"/>
      <c r="AA7" s="396"/>
      <c r="AB7" s="397"/>
      <c r="AC7" s="401" t="s">
        <v>13</v>
      </c>
      <c r="AD7" s="1"/>
    </row>
    <row r="8" spans="1:30" ht="113.25" customHeight="1" thickBot="1">
      <c r="A8" s="402"/>
      <c r="B8" s="402"/>
      <c r="C8" s="4" t="s">
        <v>4</v>
      </c>
      <c r="D8" s="5" t="s">
        <v>5</v>
      </c>
      <c r="E8" s="5" t="s">
        <v>6</v>
      </c>
      <c r="F8" s="23" t="s">
        <v>7</v>
      </c>
      <c r="G8" s="237" t="s">
        <v>106</v>
      </c>
      <c r="H8" s="9"/>
      <c r="I8" s="5"/>
      <c r="J8" s="7"/>
      <c r="K8" s="19" t="s">
        <v>82</v>
      </c>
      <c r="L8" s="23" t="s">
        <v>83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37" t="s">
        <v>106</v>
      </c>
      <c r="T8" s="6" t="s">
        <v>9</v>
      </c>
      <c r="U8" s="19" t="s">
        <v>82</v>
      </c>
      <c r="V8" s="23" t="s">
        <v>83</v>
      </c>
      <c r="W8" s="10" t="s">
        <v>5</v>
      </c>
      <c r="X8" s="5" t="s">
        <v>6</v>
      </c>
      <c r="Y8" s="5" t="s">
        <v>7</v>
      </c>
      <c r="Z8" s="5" t="s">
        <v>8</v>
      </c>
      <c r="AA8" s="237" t="s">
        <v>106</v>
      </c>
      <c r="AB8" s="6" t="s">
        <v>9</v>
      </c>
      <c r="AC8" s="402"/>
      <c r="AD8" s="1"/>
    </row>
    <row r="9" spans="1:30" s="134" customFormat="1" ht="12.75">
      <c r="A9" s="266" t="s">
        <v>99</v>
      </c>
      <c r="B9" s="267" t="s">
        <v>23</v>
      </c>
      <c r="C9" s="25">
        <f aca="true" t="shared" si="0" ref="C9:C14">IF(SUM(D9,E9,F9)&lt;&gt;0,SUM(D9,E9,F9),"")</f>
        <v>6</v>
      </c>
      <c r="D9" s="26">
        <f aca="true" t="shared" si="1" ref="D9:D24">IF(SUM(H9,M9,W9)&lt;&gt;0,SUM(H9,M9,W9),"")</f>
        <v>2</v>
      </c>
      <c r="E9" s="26">
        <f aca="true" t="shared" si="2" ref="E9:E14">IF(SUM(O9,X9)&lt;&gt;0,SUM(O9,X9),"")</f>
      </c>
      <c r="F9" s="26">
        <f aca="true" t="shared" si="3" ref="F9:F14">IF(SUM(I9,P9,Y9)&lt;&gt;0,SUM(I9,P9,Y9),"")</f>
        <v>4</v>
      </c>
      <c r="G9" s="24"/>
      <c r="H9" s="121"/>
      <c r="I9" s="126"/>
      <c r="J9" s="275"/>
      <c r="K9" s="156">
        <v>1</v>
      </c>
      <c r="L9" s="123"/>
      <c r="M9" s="124">
        <v>2</v>
      </c>
      <c r="N9" s="125"/>
      <c r="O9" s="126"/>
      <c r="P9" s="124">
        <v>4</v>
      </c>
      <c r="Q9" s="125"/>
      <c r="R9" s="127" t="s">
        <v>84</v>
      </c>
      <c r="S9" s="129"/>
      <c r="T9" s="128"/>
      <c r="U9" s="129"/>
      <c r="V9" s="130"/>
      <c r="W9" s="125"/>
      <c r="X9" s="126"/>
      <c r="Y9" s="126"/>
      <c r="Z9" s="131"/>
      <c r="AA9" s="281"/>
      <c r="AB9" s="132"/>
      <c r="AC9" s="133" t="s">
        <v>39</v>
      </c>
      <c r="AD9" s="1"/>
    </row>
    <row r="10" spans="1:30" s="134" customFormat="1" ht="12.75">
      <c r="A10" s="35" t="s">
        <v>102</v>
      </c>
      <c r="B10" s="264" t="s">
        <v>45</v>
      </c>
      <c r="C10" s="136">
        <f t="shared" si="0"/>
        <v>8</v>
      </c>
      <c r="D10" s="42">
        <f t="shared" si="1"/>
        <v>4</v>
      </c>
      <c r="E10" s="42">
        <f t="shared" si="2"/>
      </c>
      <c r="F10" s="42">
        <f t="shared" si="3"/>
        <v>4</v>
      </c>
      <c r="G10" s="40"/>
      <c r="H10" s="148"/>
      <c r="I10" s="85"/>
      <c r="J10" s="81"/>
      <c r="K10" s="122"/>
      <c r="L10" s="82">
        <v>1</v>
      </c>
      <c r="M10" s="83">
        <v>4</v>
      </c>
      <c r="N10" s="84"/>
      <c r="O10" s="85"/>
      <c r="P10" s="83">
        <v>4</v>
      </c>
      <c r="Q10" s="84"/>
      <c r="R10" s="149" t="s">
        <v>10</v>
      </c>
      <c r="S10" s="151"/>
      <c r="T10" s="150"/>
      <c r="U10" s="151"/>
      <c r="V10" s="89"/>
      <c r="W10" s="84"/>
      <c r="X10" s="85"/>
      <c r="Y10" s="85"/>
      <c r="Z10" s="90"/>
      <c r="AA10" s="88"/>
      <c r="AB10" s="87"/>
      <c r="AC10" s="103" t="s">
        <v>39</v>
      </c>
      <c r="AD10" s="1"/>
    </row>
    <row r="11" spans="1:30" s="134" customFormat="1" ht="12.75">
      <c r="A11" s="49" t="s">
        <v>76</v>
      </c>
      <c r="B11" s="265" t="s">
        <v>26</v>
      </c>
      <c r="C11" s="36">
        <f t="shared" si="0"/>
        <v>4</v>
      </c>
      <c r="D11" s="37">
        <f t="shared" si="1"/>
        <v>2</v>
      </c>
      <c r="E11" s="37">
        <f t="shared" si="2"/>
      </c>
      <c r="F11" s="37">
        <f t="shared" si="3"/>
        <v>2</v>
      </c>
      <c r="G11" s="50"/>
      <c r="H11" s="147"/>
      <c r="I11" s="97"/>
      <c r="J11" s="117"/>
      <c r="K11" s="96"/>
      <c r="L11" s="94">
        <v>1</v>
      </c>
      <c r="M11" s="95">
        <v>2</v>
      </c>
      <c r="N11" s="96"/>
      <c r="O11" s="97"/>
      <c r="P11" s="95">
        <v>2</v>
      </c>
      <c r="Q11" s="96"/>
      <c r="R11" s="86" t="s">
        <v>10</v>
      </c>
      <c r="S11" s="104"/>
      <c r="T11" s="98"/>
      <c r="U11" s="104"/>
      <c r="V11" s="100"/>
      <c r="W11" s="96"/>
      <c r="X11" s="97"/>
      <c r="Y11" s="97"/>
      <c r="Z11" s="101"/>
      <c r="AA11" s="223"/>
      <c r="AB11" s="102"/>
      <c r="AC11" s="92" t="s">
        <v>90</v>
      </c>
      <c r="AD11" s="1"/>
    </row>
    <row r="12" spans="1:30" s="134" customFormat="1" ht="12.75">
      <c r="A12" s="35" t="s">
        <v>101</v>
      </c>
      <c r="B12" s="265" t="s">
        <v>45</v>
      </c>
      <c r="C12" s="136">
        <f t="shared" si="0"/>
        <v>6</v>
      </c>
      <c r="D12" s="42">
        <f t="shared" si="1"/>
        <v>4</v>
      </c>
      <c r="E12" s="42">
        <f t="shared" si="2"/>
      </c>
      <c r="F12" s="42">
        <f t="shared" si="3"/>
        <v>2</v>
      </c>
      <c r="G12" s="40"/>
      <c r="H12" s="137"/>
      <c r="I12" s="142"/>
      <c r="J12" s="276"/>
      <c r="K12" s="138"/>
      <c r="L12" s="139"/>
      <c r="M12" s="140">
        <v>2</v>
      </c>
      <c r="N12" s="141" t="s">
        <v>12</v>
      </c>
      <c r="O12" s="142"/>
      <c r="P12" s="140"/>
      <c r="Q12" s="141"/>
      <c r="R12" s="143"/>
      <c r="S12" s="145"/>
      <c r="T12" s="144"/>
      <c r="U12" s="145"/>
      <c r="V12" s="146">
        <v>1</v>
      </c>
      <c r="W12" s="141">
        <v>2</v>
      </c>
      <c r="X12" s="142"/>
      <c r="Y12" s="142">
        <v>2</v>
      </c>
      <c r="Z12" s="143" t="s">
        <v>10</v>
      </c>
      <c r="AA12" s="145"/>
      <c r="AB12" s="144"/>
      <c r="AC12" s="103" t="s">
        <v>90</v>
      </c>
      <c r="AD12" s="1"/>
    </row>
    <row r="13" spans="1:30" s="134" customFormat="1" ht="12.75">
      <c r="A13" s="135" t="s">
        <v>89</v>
      </c>
      <c r="B13" s="264" t="s">
        <v>26</v>
      </c>
      <c r="C13" s="136">
        <f t="shared" si="0"/>
        <v>4</v>
      </c>
      <c r="D13" s="42">
        <f t="shared" si="1"/>
        <v>2</v>
      </c>
      <c r="E13" s="42">
        <f t="shared" si="2"/>
      </c>
      <c r="F13" s="42">
        <f t="shared" si="3"/>
        <v>2</v>
      </c>
      <c r="G13" s="40"/>
      <c r="H13" s="137"/>
      <c r="I13" s="142"/>
      <c r="J13" s="276"/>
      <c r="K13" s="138"/>
      <c r="L13" s="139"/>
      <c r="M13" s="140">
        <v>2</v>
      </c>
      <c r="N13" s="141" t="s">
        <v>12</v>
      </c>
      <c r="O13" s="142"/>
      <c r="P13" s="140"/>
      <c r="Q13" s="141"/>
      <c r="R13" s="143"/>
      <c r="S13" s="145"/>
      <c r="T13" s="144"/>
      <c r="U13" s="145"/>
      <c r="V13" s="146"/>
      <c r="W13" s="141"/>
      <c r="X13" s="142"/>
      <c r="Y13" s="142">
        <v>2</v>
      </c>
      <c r="Z13" s="143" t="s">
        <v>10</v>
      </c>
      <c r="AA13" s="145"/>
      <c r="AB13" s="144"/>
      <c r="AC13" s="103" t="s">
        <v>100</v>
      </c>
      <c r="AD13" s="1"/>
    </row>
    <row r="14" spans="1:30" s="134" customFormat="1" ht="12.75">
      <c r="A14" s="49" t="s">
        <v>103</v>
      </c>
      <c r="B14" s="265" t="s">
        <v>45</v>
      </c>
      <c r="C14" s="36">
        <f t="shared" si="0"/>
        <v>10</v>
      </c>
      <c r="D14" s="37">
        <f t="shared" si="1"/>
        <v>4</v>
      </c>
      <c r="E14" s="37">
        <f t="shared" si="2"/>
        <v>4</v>
      </c>
      <c r="F14" s="37">
        <f t="shared" si="3"/>
        <v>2</v>
      </c>
      <c r="G14" s="50"/>
      <c r="H14" s="152"/>
      <c r="I14" s="162"/>
      <c r="J14" s="160"/>
      <c r="K14" s="153"/>
      <c r="L14" s="52"/>
      <c r="M14" s="260">
        <v>2</v>
      </c>
      <c r="N14" s="245" t="s">
        <v>12</v>
      </c>
      <c r="O14" s="244"/>
      <c r="P14" s="246"/>
      <c r="Q14" s="245"/>
      <c r="R14" s="247"/>
      <c r="S14" s="258"/>
      <c r="T14" s="248"/>
      <c r="U14" s="154"/>
      <c r="V14" s="52">
        <v>1</v>
      </c>
      <c r="W14" s="245">
        <v>2</v>
      </c>
      <c r="X14" s="244">
        <v>4</v>
      </c>
      <c r="Y14" s="244">
        <v>2</v>
      </c>
      <c r="Z14" s="243" t="s">
        <v>10</v>
      </c>
      <c r="AA14" s="257"/>
      <c r="AB14" s="248"/>
      <c r="AC14" s="155" t="s">
        <v>28</v>
      </c>
      <c r="AD14" s="1"/>
    </row>
    <row r="15" spans="1:30" s="134" customFormat="1" ht="12.75">
      <c r="A15" s="35" t="s">
        <v>48</v>
      </c>
      <c r="B15" s="264" t="s">
        <v>23</v>
      </c>
      <c r="C15" s="136">
        <f>IF(SUM(D15,E15,F15,G15)&lt;&gt;0,SUM(D15,E15,F15,G15),"")</f>
        <v>8</v>
      </c>
      <c r="D15" s="42">
        <f t="shared" si="1"/>
        <v>2</v>
      </c>
      <c r="E15" s="42">
        <f>IF(SUM(I15,O15,X15)&lt;&gt;0,SUM(I15,O15,X15),"")</f>
        <v>4</v>
      </c>
      <c r="F15" s="42">
        <f>IF(SUM(J15,P15,Y15)&lt;&gt;0,SUM(J15,P15,Y15),"")</f>
      </c>
      <c r="G15" s="264">
        <f>IF(SUM(S15,AA15)&lt;&gt;0,SUM(S15,AA15),"")</f>
        <v>2</v>
      </c>
      <c r="H15" s="148"/>
      <c r="I15" s="85"/>
      <c r="J15" s="81"/>
      <c r="K15" s="163">
        <v>1</v>
      </c>
      <c r="L15" s="82"/>
      <c r="M15" s="83">
        <v>2</v>
      </c>
      <c r="N15" s="84"/>
      <c r="O15" s="85">
        <v>4</v>
      </c>
      <c r="P15" s="83"/>
      <c r="Q15" s="84"/>
      <c r="R15" s="149"/>
      <c r="S15" s="151">
        <v>2</v>
      </c>
      <c r="T15" s="150" t="s">
        <v>11</v>
      </c>
      <c r="U15" s="151"/>
      <c r="V15" s="89"/>
      <c r="W15" s="84"/>
      <c r="X15" s="85"/>
      <c r="Y15" s="85"/>
      <c r="Z15" s="90"/>
      <c r="AA15" s="88"/>
      <c r="AB15" s="87"/>
      <c r="AC15" s="103" t="s">
        <v>28</v>
      </c>
      <c r="AD15" s="1"/>
    </row>
    <row r="16" spans="1:30" s="134" customFormat="1" ht="12.75">
      <c r="A16" s="49" t="s">
        <v>49</v>
      </c>
      <c r="B16" s="265" t="s">
        <v>109</v>
      </c>
      <c r="C16" s="36">
        <f aca="true" t="shared" si="4" ref="C16:C24">IF(SUM(D16,E16,F16)&lt;&gt;0,SUM(D16,E16,F16),"")</f>
        <v>8</v>
      </c>
      <c r="D16" s="37">
        <f t="shared" si="1"/>
        <v>4</v>
      </c>
      <c r="E16" s="37">
        <f aca="true" t="shared" si="5" ref="E16:E24">IF(SUM(O16,X16)&lt;&gt;0,SUM(O16,X16),"")</f>
      </c>
      <c r="F16" s="37">
        <f>IF(SUM(I16,P16,Y16)&lt;&gt;0,SUM(I16,P16,Y16),"")</f>
        <v>4</v>
      </c>
      <c r="G16" s="40"/>
      <c r="H16" s="148"/>
      <c r="I16" s="85"/>
      <c r="J16" s="81"/>
      <c r="K16" s="96"/>
      <c r="L16" s="94"/>
      <c r="M16" s="95">
        <v>2</v>
      </c>
      <c r="N16" s="96" t="s">
        <v>12</v>
      </c>
      <c r="O16" s="97"/>
      <c r="P16" s="95"/>
      <c r="Q16" s="96"/>
      <c r="R16" s="86"/>
      <c r="S16" s="104"/>
      <c r="T16" s="98"/>
      <c r="U16" s="104"/>
      <c r="V16" s="100">
        <v>1</v>
      </c>
      <c r="W16" s="96">
        <v>2</v>
      </c>
      <c r="X16" s="97"/>
      <c r="Y16" s="97">
        <v>4</v>
      </c>
      <c r="Z16" s="243" t="s">
        <v>10</v>
      </c>
      <c r="AA16" s="257"/>
      <c r="AB16" s="102"/>
      <c r="AC16" s="103" t="s">
        <v>28</v>
      </c>
      <c r="AD16" s="1"/>
    </row>
    <row r="17" spans="1:30" s="134" customFormat="1" ht="12.75">
      <c r="A17" s="49" t="s">
        <v>44</v>
      </c>
      <c r="B17" s="265" t="s">
        <v>25</v>
      </c>
      <c r="C17" s="136">
        <f>IF(SUM(D17,E17,F17,G17)&lt;&gt;0,SUM(D17,E17,F17,G17),"")</f>
        <v>10</v>
      </c>
      <c r="D17" s="42">
        <f t="shared" si="1"/>
        <v>4</v>
      </c>
      <c r="E17" s="42">
        <f>IF(SUM(I17,O17,X17)&lt;&gt;0,SUM(I17,O17,X17),"")</f>
        <v>4</v>
      </c>
      <c r="F17" s="42">
        <f>IF(SUM(J17,P17,Y17)&lt;&gt;0,SUM(J17,P17,Y17),"")</f>
      </c>
      <c r="G17" s="264">
        <f>IF(SUM(S17,AA17)&lt;&gt;0,SUM(S17,AA17),"")</f>
        <v>2</v>
      </c>
      <c r="H17" s="148"/>
      <c r="I17" s="85"/>
      <c r="J17" s="81"/>
      <c r="K17" s="96"/>
      <c r="L17" s="94"/>
      <c r="M17" s="95">
        <v>4</v>
      </c>
      <c r="N17" s="96"/>
      <c r="O17" s="97">
        <v>4</v>
      </c>
      <c r="P17" s="95"/>
      <c r="Q17" s="96"/>
      <c r="R17" s="86"/>
      <c r="S17" s="151">
        <v>2</v>
      </c>
      <c r="T17" s="150" t="s">
        <v>11</v>
      </c>
      <c r="U17" s="104"/>
      <c r="V17" s="100" t="s">
        <v>34</v>
      </c>
      <c r="W17" s="96"/>
      <c r="X17" s="97"/>
      <c r="Y17" s="97"/>
      <c r="Z17" s="86" t="s">
        <v>34</v>
      </c>
      <c r="AA17" s="104"/>
      <c r="AB17" s="102"/>
      <c r="AC17" s="103" t="s">
        <v>28</v>
      </c>
      <c r="AD17" s="1"/>
    </row>
    <row r="18" spans="1:30" s="134" customFormat="1" ht="12.75">
      <c r="A18" s="49" t="s">
        <v>50</v>
      </c>
      <c r="B18" s="264" t="s">
        <v>23</v>
      </c>
      <c r="C18" s="136">
        <f>IF(SUM(D18,E18,F18,G18)&lt;&gt;0,SUM(D18,E18,F18,G18),"")</f>
        <v>12</v>
      </c>
      <c r="D18" s="42">
        <f t="shared" si="1"/>
        <v>4</v>
      </c>
      <c r="E18" s="42">
        <f>IF(SUM(I18,O18,X18)&lt;&gt;0,SUM(I18,O18,X18),"")</f>
      </c>
      <c r="F18" s="42">
        <f>IF(SUM(J18,P18,Y18)&lt;&gt;0,SUM(J18,P18,Y18),"")</f>
        <v>6</v>
      </c>
      <c r="G18" s="264">
        <f>IF(SUM(S18,AA18)&lt;&gt;0,SUM(S18,AA18),"")</f>
        <v>2</v>
      </c>
      <c r="H18" s="148"/>
      <c r="I18" s="85"/>
      <c r="J18" s="81"/>
      <c r="K18" s="96"/>
      <c r="L18" s="94"/>
      <c r="M18" s="95">
        <v>2</v>
      </c>
      <c r="N18" s="96" t="s">
        <v>12</v>
      </c>
      <c r="O18" s="97"/>
      <c r="P18" s="95"/>
      <c r="Q18" s="96"/>
      <c r="R18" s="86"/>
      <c r="S18" s="104"/>
      <c r="T18" s="98"/>
      <c r="U18" s="104"/>
      <c r="V18" s="100">
        <v>1</v>
      </c>
      <c r="W18" s="96">
        <v>2</v>
      </c>
      <c r="X18" s="97"/>
      <c r="Y18" s="97">
        <v>6</v>
      </c>
      <c r="Z18" s="101"/>
      <c r="AA18" s="223">
        <v>2</v>
      </c>
      <c r="AB18" s="102" t="s">
        <v>11</v>
      </c>
      <c r="AC18" s="103" t="s">
        <v>51</v>
      </c>
      <c r="AD18" s="1"/>
    </row>
    <row r="19" spans="1:30" s="134" customFormat="1" ht="12.75">
      <c r="A19" s="49" t="s">
        <v>105</v>
      </c>
      <c r="B19" s="265" t="s">
        <v>41</v>
      </c>
      <c r="C19" s="36">
        <f t="shared" si="4"/>
        <v>8</v>
      </c>
      <c r="D19" s="37">
        <f t="shared" si="1"/>
        <v>4</v>
      </c>
      <c r="E19" s="37">
        <f t="shared" si="5"/>
        <v>4</v>
      </c>
      <c r="F19" s="37">
        <f>IF(SUM(I19,P19,Y19)&lt;&gt;0,SUM(I19,P19,Y19),"")</f>
      </c>
      <c r="G19" s="40"/>
      <c r="H19" s="148"/>
      <c r="I19" s="85"/>
      <c r="J19" s="81"/>
      <c r="K19" s="96"/>
      <c r="L19" s="94"/>
      <c r="M19" s="95">
        <v>2</v>
      </c>
      <c r="N19" s="96" t="s">
        <v>12</v>
      </c>
      <c r="O19" s="97"/>
      <c r="P19" s="95"/>
      <c r="Q19" s="96"/>
      <c r="R19" s="86"/>
      <c r="S19" s="104"/>
      <c r="T19" s="98"/>
      <c r="U19" s="104"/>
      <c r="V19" s="100"/>
      <c r="W19" s="96">
        <v>2</v>
      </c>
      <c r="X19" s="97">
        <v>4</v>
      </c>
      <c r="Y19" s="97"/>
      <c r="Z19" s="243" t="s">
        <v>10</v>
      </c>
      <c r="AA19" s="257"/>
      <c r="AB19" s="102"/>
      <c r="AC19" s="103" t="s">
        <v>28</v>
      </c>
      <c r="AD19" s="1"/>
    </row>
    <row r="20" spans="1:41" s="374" customFormat="1" ht="12.75" customHeight="1">
      <c r="A20" s="354" t="s">
        <v>104</v>
      </c>
      <c r="B20" s="355" t="s">
        <v>41</v>
      </c>
      <c r="C20" s="356">
        <f t="shared" si="4"/>
        <v>10</v>
      </c>
      <c r="D20" s="357">
        <f t="shared" si="1"/>
        <v>2</v>
      </c>
      <c r="E20" s="357">
        <f t="shared" si="5"/>
        <v>8</v>
      </c>
      <c r="F20" s="357">
        <f>IF(SUM(I20,P20,Y20)&lt;&gt;0,SUM(I20,P20,Y20),"")</f>
      </c>
      <c r="G20" s="358"/>
      <c r="H20" s="359"/>
      <c r="I20" s="360"/>
      <c r="J20" s="361"/>
      <c r="K20" s="362"/>
      <c r="L20" s="363">
        <v>1</v>
      </c>
      <c r="M20" s="364">
        <v>2</v>
      </c>
      <c r="N20" s="362"/>
      <c r="O20" s="360">
        <v>8</v>
      </c>
      <c r="P20" s="365"/>
      <c r="Q20" s="362"/>
      <c r="R20" s="366" t="s">
        <v>84</v>
      </c>
      <c r="S20" s="367"/>
      <c r="T20" s="368"/>
      <c r="U20" s="367"/>
      <c r="V20" s="369"/>
      <c r="W20" s="362"/>
      <c r="X20" s="360"/>
      <c r="Y20" s="360"/>
      <c r="Z20" s="370"/>
      <c r="AA20" s="371"/>
      <c r="AB20" s="372"/>
      <c r="AC20" s="373" t="s">
        <v>28</v>
      </c>
      <c r="AD20" s="375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30" s="134" customFormat="1" ht="25.5" customHeight="1">
      <c r="A21" s="35" t="s">
        <v>53</v>
      </c>
      <c r="B21" s="63" t="s">
        <v>26</v>
      </c>
      <c r="C21" s="36">
        <f t="shared" si="4"/>
        <v>6</v>
      </c>
      <c r="D21" s="37">
        <f t="shared" si="1"/>
        <v>4</v>
      </c>
      <c r="E21" s="37">
        <f t="shared" si="5"/>
        <v>2</v>
      </c>
      <c r="F21" s="37">
        <f>IF(SUM(I21,P21,Y21)&lt;&gt;0,SUM(I21,P21,Y21),"")</f>
      </c>
      <c r="G21" s="50"/>
      <c r="H21" s="147"/>
      <c r="I21" s="97"/>
      <c r="J21" s="117"/>
      <c r="K21" s="96"/>
      <c r="L21" s="163"/>
      <c r="M21" s="164">
        <v>2</v>
      </c>
      <c r="N21" s="96" t="s">
        <v>12</v>
      </c>
      <c r="O21" s="97"/>
      <c r="P21" s="95"/>
      <c r="Q21" s="96"/>
      <c r="R21" s="86"/>
      <c r="S21" s="104"/>
      <c r="T21" s="98"/>
      <c r="U21" s="166"/>
      <c r="V21" s="100">
        <v>1</v>
      </c>
      <c r="W21" s="96">
        <v>2</v>
      </c>
      <c r="X21" s="97">
        <v>2</v>
      </c>
      <c r="Y21" s="97"/>
      <c r="Z21" s="101" t="s">
        <v>10</v>
      </c>
      <c r="AA21" s="223"/>
      <c r="AB21" s="102"/>
      <c r="AC21" s="92" t="s">
        <v>28</v>
      </c>
      <c r="AD21" s="1"/>
    </row>
    <row r="22" spans="1:30" s="134" customFormat="1" ht="12.75">
      <c r="A22" s="35" t="s">
        <v>54</v>
      </c>
      <c r="B22" s="264" t="s">
        <v>23</v>
      </c>
      <c r="C22" s="136">
        <f>IF(SUM(D22,E22,F22,G22)&lt;&gt;0,SUM(D22,E22,F22,G22),"")</f>
        <v>10</v>
      </c>
      <c r="D22" s="42">
        <f t="shared" si="1"/>
        <v>4</v>
      </c>
      <c r="E22" s="42">
        <f>IF(SUM(I22,O22,X22)&lt;&gt;0,SUM(I22,O22,X22),"")</f>
        <v>4</v>
      </c>
      <c r="F22" s="42">
        <f>IF(SUM(J22,P22,Y22)&lt;&gt;0,SUM(J22,P22,Y22),"")</f>
      </c>
      <c r="G22" s="264">
        <f>IF(SUM(S22,AA22)&lt;&gt;0,SUM(S22,AA22),"")</f>
        <v>2</v>
      </c>
      <c r="H22" s="157"/>
      <c r="I22" s="273"/>
      <c r="J22" s="277"/>
      <c r="K22" s="153"/>
      <c r="L22" s="39"/>
      <c r="M22" s="259">
        <v>2</v>
      </c>
      <c r="N22" s="239" t="s">
        <v>12</v>
      </c>
      <c r="O22" s="238"/>
      <c r="P22" s="240"/>
      <c r="Q22" s="239"/>
      <c r="R22" s="256"/>
      <c r="S22" s="262"/>
      <c r="T22" s="98"/>
      <c r="U22" s="158"/>
      <c r="V22" s="39">
        <v>1</v>
      </c>
      <c r="W22" s="239">
        <v>2</v>
      </c>
      <c r="X22" s="238">
        <v>4</v>
      </c>
      <c r="Y22" s="238"/>
      <c r="Z22" s="241"/>
      <c r="AA22" s="255">
        <v>2</v>
      </c>
      <c r="AB22" s="242" t="s">
        <v>11</v>
      </c>
      <c r="AC22" s="159" t="s">
        <v>28</v>
      </c>
      <c r="AD22" s="1"/>
    </row>
    <row r="23" spans="1:30" s="134" customFormat="1" ht="12.75">
      <c r="A23" s="49" t="s">
        <v>70</v>
      </c>
      <c r="B23" s="264" t="s">
        <v>113</v>
      </c>
      <c r="C23" s="36">
        <f t="shared" si="4"/>
      </c>
      <c r="D23" s="37">
        <f t="shared" si="1"/>
      </c>
      <c r="E23" s="37">
        <f t="shared" si="5"/>
      </c>
      <c r="F23" s="37">
        <f>IF(SUM(I23,P23,Y23)&lt;&gt;0,SUM(I23,P23,Y23),"")</f>
      </c>
      <c r="G23" s="40"/>
      <c r="H23" s="157"/>
      <c r="I23" s="273"/>
      <c r="J23" s="277"/>
      <c r="K23" s="153"/>
      <c r="L23" s="52" t="s">
        <v>34</v>
      </c>
      <c r="M23" s="260"/>
      <c r="N23" s="245"/>
      <c r="O23" s="244"/>
      <c r="P23" s="246"/>
      <c r="Q23" s="245"/>
      <c r="R23" s="247" t="s">
        <v>33</v>
      </c>
      <c r="S23" s="262"/>
      <c r="T23" s="242"/>
      <c r="U23" s="167"/>
      <c r="V23" s="39"/>
      <c r="W23" s="239"/>
      <c r="X23" s="238"/>
      <c r="Y23" s="238"/>
      <c r="Z23" s="241"/>
      <c r="AA23" s="255"/>
      <c r="AB23" s="242"/>
      <c r="AC23" s="155" t="s">
        <v>28</v>
      </c>
      <c r="AD23" s="1"/>
    </row>
    <row r="24" spans="1:30" s="134" customFormat="1" ht="12.75">
      <c r="A24" s="49" t="s">
        <v>55</v>
      </c>
      <c r="B24" s="265" t="s">
        <v>45</v>
      </c>
      <c r="C24" s="36">
        <f t="shared" si="4"/>
        <v>6</v>
      </c>
      <c r="D24" s="37">
        <f t="shared" si="1"/>
        <v>2</v>
      </c>
      <c r="E24" s="37">
        <f t="shared" si="5"/>
        <v>4</v>
      </c>
      <c r="F24" s="37">
        <f>IF(SUM(I24,P24,Y24)&lt;&gt;0,SUM(I24,P24,Y24),"")</f>
      </c>
      <c r="G24" s="50"/>
      <c r="H24" s="152"/>
      <c r="I24" s="162"/>
      <c r="J24" s="160"/>
      <c r="K24" s="52"/>
      <c r="L24" s="52">
        <v>1</v>
      </c>
      <c r="M24" s="260">
        <v>2</v>
      </c>
      <c r="N24" s="245"/>
      <c r="O24" s="244">
        <v>4</v>
      </c>
      <c r="P24" s="246"/>
      <c r="Q24" s="245"/>
      <c r="R24" s="247" t="s">
        <v>10</v>
      </c>
      <c r="S24" s="258"/>
      <c r="T24" s="248"/>
      <c r="U24" s="154"/>
      <c r="V24" s="52"/>
      <c r="W24" s="245"/>
      <c r="X24" s="244"/>
      <c r="Y24" s="244"/>
      <c r="Z24" s="243"/>
      <c r="AA24" s="257"/>
      <c r="AB24" s="248"/>
      <c r="AC24" s="155" t="s">
        <v>28</v>
      </c>
      <c r="AD24" s="1"/>
    </row>
    <row r="25" spans="1:30" s="134" customFormat="1" ht="12.75">
      <c r="A25" s="306" t="s">
        <v>127</v>
      </c>
      <c r="B25" s="264"/>
      <c r="C25" s="136"/>
      <c r="D25" s="42"/>
      <c r="E25" s="42"/>
      <c r="F25" s="42"/>
      <c r="G25" s="40"/>
      <c r="H25" s="157"/>
      <c r="I25" s="273"/>
      <c r="J25" s="277"/>
      <c r="K25" s="39"/>
      <c r="L25" s="39"/>
      <c r="M25" s="259"/>
      <c r="N25" s="239"/>
      <c r="O25" s="238"/>
      <c r="P25" s="240"/>
      <c r="Q25" s="239"/>
      <c r="R25" s="256"/>
      <c r="S25" s="262"/>
      <c r="T25" s="242"/>
      <c r="U25" s="167"/>
      <c r="V25" s="39"/>
      <c r="W25" s="239" t="s">
        <v>139</v>
      </c>
      <c r="X25" s="238"/>
      <c r="Y25" s="238"/>
      <c r="Z25" s="241"/>
      <c r="AA25" s="255"/>
      <c r="AB25" s="242"/>
      <c r="AC25" s="155" t="s">
        <v>28</v>
      </c>
      <c r="AD25" s="1"/>
    </row>
    <row r="26" spans="1:30" s="134" customFormat="1" ht="12" customHeight="1">
      <c r="A26" s="294" t="s">
        <v>128</v>
      </c>
      <c r="B26" s="264"/>
      <c r="C26" s="136"/>
      <c r="D26" s="42"/>
      <c r="E26" s="42"/>
      <c r="F26" s="42"/>
      <c r="G26" s="40"/>
      <c r="H26" s="157"/>
      <c r="I26" s="273"/>
      <c r="J26" s="277"/>
      <c r="K26" s="39"/>
      <c r="L26" s="39"/>
      <c r="M26" s="259"/>
      <c r="N26" s="239"/>
      <c r="O26" s="238"/>
      <c r="P26" s="240"/>
      <c r="Q26" s="239"/>
      <c r="R26" s="256"/>
      <c r="S26" s="262"/>
      <c r="T26" s="242"/>
      <c r="U26" s="167"/>
      <c r="V26" s="39"/>
      <c r="W26" s="239" t="s">
        <v>139</v>
      </c>
      <c r="X26" s="238"/>
      <c r="Y26" s="238"/>
      <c r="Z26" s="241"/>
      <c r="AA26" s="255"/>
      <c r="AB26" s="242"/>
      <c r="AC26" s="155" t="s">
        <v>28</v>
      </c>
      <c r="AD26" s="1"/>
    </row>
    <row r="27" spans="1:30" s="134" customFormat="1" ht="24">
      <c r="A27" s="135" t="s">
        <v>129</v>
      </c>
      <c r="B27" s="264"/>
      <c r="C27" s="136"/>
      <c r="D27" s="42"/>
      <c r="E27" s="42"/>
      <c r="F27" s="42"/>
      <c r="G27" s="40"/>
      <c r="H27" s="157"/>
      <c r="I27" s="273"/>
      <c r="J27" s="277"/>
      <c r="K27" s="39"/>
      <c r="L27" s="39"/>
      <c r="M27" s="259"/>
      <c r="N27" s="239"/>
      <c r="O27" s="238"/>
      <c r="P27" s="240"/>
      <c r="Q27" s="239"/>
      <c r="R27" s="256"/>
      <c r="S27" s="262"/>
      <c r="T27" s="242"/>
      <c r="U27" s="167"/>
      <c r="V27" s="39"/>
      <c r="W27" s="239" t="s">
        <v>139</v>
      </c>
      <c r="X27" s="238"/>
      <c r="Y27" s="238"/>
      <c r="Z27" s="241"/>
      <c r="AA27" s="255"/>
      <c r="AB27" s="242"/>
      <c r="AC27" s="155" t="s">
        <v>28</v>
      </c>
      <c r="AD27" s="1"/>
    </row>
    <row r="28" spans="1:30" s="134" customFormat="1" ht="12.75">
      <c r="A28" s="135" t="s">
        <v>130</v>
      </c>
      <c r="B28" s="264"/>
      <c r="C28" s="136"/>
      <c r="D28" s="42"/>
      <c r="E28" s="42"/>
      <c r="F28" s="42"/>
      <c r="G28" s="40"/>
      <c r="H28" s="157"/>
      <c r="I28" s="273"/>
      <c r="J28" s="277"/>
      <c r="K28" s="39"/>
      <c r="L28" s="39"/>
      <c r="M28" s="259"/>
      <c r="N28" s="239"/>
      <c r="O28" s="238"/>
      <c r="P28" s="240"/>
      <c r="Q28" s="239"/>
      <c r="R28" s="256"/>
      <c r="S28" s="262"/>
      <c r="T28" s="242"/>
      <c r="U28" s="167"/>
      <c r="V28" s="39"/>
      <c r="W28" s="239" t="s">
        <v>139</v>
      </c>
      <c r="X28" s="238"/>
      <c r="Y28" s="238"/>
      <c r="Z28" s="241"/>
      <c r="AA28" s="255"/>
      <c r="AB28" s="242"/>
      <c r="AC28" s="155" t="s">
        <v>28</v>
      </c>
      <c r="AD28" s="1"/>
    </row>
    <row r="29" spans="1:30" s="134" customFormat="1" ht="12.75">
      <c r="A29" s="307" t="s">
        <v>131</v>
      </c>
      <c r="B29" s="264"/>
      <c r="C29" s="136"/>
      <c r="D29" s="42"/>
      <c r="E29" s="42"/>
      <c r="F29" s="42"/>
      <c r="G29" s="40"/>
      <c r="H29" s="157"/>
      <c r="I29" s="273"/>
      <c r="J29" s="277"/>
      <c r="K29" s="39"/>
      <c r="L29" s="39"/>
      <c r="M29" s="259"/>
      <c r="N29" s="239"/>
      <c r="O29" s="238"/>
      <c r="P29" s="240"/>
      <c r="Q29" s="239"/>
      <c r="R29" s="256"/>
      <c r="S29" s="262"/>
      <c r="T29" s="242"/>
      <c r="U29" s="167"/>
      <c r="V29" s="39"/>
      <c r="W29" s="239" t="s">
        <v>139</v>
      </c>
      <c r="X29" s="238"/>
      <c r="Y29" s="238"/>
      <c r="Z29" s="241"/>
      <c r="AA29" s="255"/>
      <c r="AB29" s="242"/>
      <c r="AC29" s="155" t="s">
        <v>28</v>
      </c>
      <c r="AD29" s="1"/>
    </row>
    <row r="30" spans="1:30" s="134" customFormat="1" ht="12.75">
      <c r="A30" s="307" t="s">
        <v>132</v>
      </c>
      <c r="B30" s="264"/>
      <c r="C30" s="136"/>
      <c r="D30" s="42"/>
      <c r="E30" s="42"/>
      <c r="F30" s="42"/>
      <c r="G30" s="40"/>
      <c r="H30" s="157"/>
      <c r="I30" s="273"/>
      <c r="J30" s="277"/>
      <c r="K30" s="304"/>
      <c r="L30" s="39"/>
      <c r="M30" s="259"/>
      <c r="N30" s="239"/>
      <c r="O30" s="238"/>
      <c r="P30" s="240"/>
      <c r="Q30" s="239"/>
      <c r="R30" s="256"/>
      <c r="S30" s="262"/>
      <c r="T30" s="242"/>
      <c r="U30" s="167"/>
      <c r="V30" s="39"/>
      <c r="W30" s="239" t="s">
        <v>139</v>
      </c>
      <c r="X30" s="238"/>
      <c r="Y30" s="238"/>
      <c r="Z30" s="241"/>
      <c r="AA30" s="255"/>
      <c r="AB30" s="242"/>
      <c r="AC30" s="159" t="s">
        <v>28</v>
      </c>
      <c r="AD30" s="1"/>
    </row>
    <row r="31" spans="1:30" s="134" customFormat="1" ht="13.5" thickBot="1">
      <c r="A31" s="308" t="s">
        <v>133</v>
      </c>
      <c r="B31" s="220"/>
      <c r="C31" s="67"/>
      <c r="D31" s="68"/>
      <c r="E31" s="68"/>
      <c r="F31" s="68"/>
      <c r="G31" s="66"/>
      <c r="H31" s="168"/>
      <c r="I31" s="274"/>
      <c r="J31" s="278"/>
      <c r="K31" s="305"/>
      <c r="L31" s="70"/>
      <c r="M31" s="261"/>
      <c r="N31" s="250"/>
      <c r="O31" s="249"/>
      <c r="P31" s="251"/>
      <c r="Q31" s="250"/>
      <c r="R31" s="252"/>
      <c r="S31" s="263"/>
      <c r="T31" s="253"/>
      <c r="U31" s="169"/>
      <c r="V31" s="70"/>
      <c r="W31" s="249" t="s">
        <v>139</v>
      </c>
      <c r="X31" s="249"/>
      <c r="Y31" s="249"/>
      <c r="Z31" s="254"/>
      <c r="AA31" s="280"/>
      <c r="AB31" s="253"/>
      <c r="AC31" s="170" t="s">
        <v>28</v>
      </c>
      <c r="AD31" s="1"/>
    </row>
    <row r="32" spans="1:30" s="134" customFormat="1" ht="12.75">
      <c r="A32" s="341"/>
      <c r="B32" s="342"/>
      <c r="C32" s="342"/>
      <c r="D32" s="342"/>
      <c r="E32" s="342"/>
      <c r="F32" s="342"/>
      <c r="G32" s="342"/>
      <c r="H32" s="343"/>
      <c r="I32" s="344"/>
      <c r="J32" s="344"/>
      <c r="K32" s="344"/>
      <c r="L32" s="345"/>
      <c r="M32" s="346"/>
      <c r="N32" s="346"/>
      <c r="O32" s="346"/>
      <c r="P32" s="346"/>
      <c r="Q32" s="346"/>
      <c r="R32" s="347"/>
      <c r="S32" s="347"/>
      <c r="T32" s="348"/>
      <c r="U32" s="348"/>
      <c r="V32" s="345"/>
      <c r="W32" s="346"/>
      <c r="X32" s="346"/>
      <c r="Y32" s="346"/>
      <c r="Z32" s="348"/>
      <c r="AA32" s="348"/>
      <c r="AB32" s="348"/>
      <c r="AC32" s="343"/>
      <c r="AD32" s="1"/>
    </row>
    <row r="33" spans="1:31" ht="12.75">
      <c r="A33" s="16" t="s">
        <v>19</v>
      </c>
      <c r="B33" s="13"/>
      <c r="C33" s="13"/>
      <c r="D33" s="13"/>
      <c r="E33" s="11" t="s">
        <v>79</v>
      </c>
      <c r="F33" s="11"/>
      <c r="G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6" t="s">
        <v>80</v>
      </c>
      <c r="W33" s="16"/>
      <c r="X33" s="16"/>
      <c r="Y33" s="16"/>
      <c r="Z33" s="16"/>
      <c r="AA33" s="16"/>
      <c r="AC33" s="16" t="s">
        <v>81</v>
      </c>
      <c r="AE33" s="13"/>
    </row>
  </sheetData>
  <sheetProtection/>
  <mergeCells count="11">
    <mergeCell ref="H7:J7"/>
    <mergeCell ref="C7:G7"/>
    <mergeCell ref="U7:AB7"/>
    <mergeCell ref="X1:AB1"/>
    <mergeCell ref="A4:B4"/>
    <mergeCell ref="Z6:AD6"/>
    <mergeCell ref="AC7:AC8"/>
    <mergeCell ref="B7:B8"/>
    <mergeCell ref="A7:A8"/>
    <mergeCell ref="M6:Y6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8">
      <selection activeCell="A9" sqref="A9:AB29"/>
    </sheetView>
  </sheetViews>
  <sheetFormatPr defaultColWidth="8.8515625" defaultRowHeight="12.75"/>
  <cols>
    <col min="1" max="1" width="39.7109375" style="134" customWidth="1"/>
    <col min="2" max="2" width="8.28125" style="134" customWidth="1"/>
    <col min="3" max="3" width="4.7109375" style="134" customWidth="1"/>
    <col min="4" max="4" width="4.00390625" style="134" customWidth="1"/>
    <col min="5" max="5" width="3.140625" style="134" customWidth="1"/>
    <col min="6" max="7" width="3.28125" style="134" customWidth="1"/>
    <col min="8" max="8" width="0.13671875" style="134" customWidth="1"/>
    <col min="9" max="9" width="1.7109375" style="134" hidden="1" customWidth="1"/>
    <col min="10" max="10" width="4.421875" style="134" customWidth="1"/>
    <col min="11" max="11" width="4.8515625" style="134" customWidth="1"/>
    <col min="12" max="12" width="3.140625" style="134" bestFit="1" customWidth="1"/>
    <col min="13" max="13" width="1.28515625" style="134" customWidth="1"/>
    <col min="14" max="14" width="4.140625" style="134" customWidth="1"/>
    <col min="15" max="15" width="3.28125" style="134" bestFit="1" customWidth="1"/>
    <col min="16" max="16" width="0.5625" style="134" customWidth="1"/>
    <col min="17" max="20" width="5.421875" style="134" customWidth="1"/>
    <col min="21" max="21" width="5.28125" style="134" customWidth="1"/>
    <col min="22" max="23" width="3.28125" style="134" bestFit="1" customWidth="1"/>
    <col min="24" max="24" width="3.140625" style="134" bestFit="1" customWidth="1"/>
    <col min="25" max="26" width="4.8515625" style="134" customWidth="1"/>
    <col min="27" max="27" width="5.00390625" style="134" customWidth="1"/>
    <col min="28" max="28" width="10.57421875" style="134" bestFit="1" customWidth="1"/>
    <col min="29" max="29" width="3.28125" style="134" bestFit="1" customWidth="1"/>
    <col min="30" max="30" width="3.7109375" style="134" customWidth="1"/>
    <col min="31" max="31" width="3.57421875" style="134" customWidth="1"/>
    <col min="32" max="32" width="3.7109375" style="134" customWidth="1"/>
    <col min="33" max="33" width="3.28125" style="134" bestFit="1" customWidth="1"/>
    <col min="34" max="34" width="3.140625" style="134" bestFit="1" customWidth="1"/>
    <col min="35" max="35" width="1.8515625" style="134" customWidth="1"/>
    <col min="36" max="36" width="11.140625" style="134" bestFit="1" customWidth="1"/>
    <col min="37" max="16384" width="8.8515625" style="134" customWidth="1"/>
  </cols>
  <sheetData>
    <row r="1" spans="1:29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3"/>
      <c r="V1" s="13"/>
      <c r="W1" s="398" t="s">
        <v>0</v>
      </c>
      <c r="X1" s="398"/>
      <c r="Y1" s="398"/>
      <c r="Z1" s="398"/>
      <c r="AA1" s="398"/>
      <c r="AB1" s="13"/>
      <c r="AC1" s="13"/>
    </row>
    <row r="2" spans="1:29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  <c r="X2" s="11"/>
      <c r="Y2" s="13" t="s">
        <v>17</v>
      </c>
      <c r="Z2" s="13"/>
      <c r="AA2" s="11"/>
      <c r="AB2" s="11"/>
      <c r="AC2" s="11"/>
    </row>
    <row r="3" spans="1:29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1"/>
    </row>
    <row r="4" spans="1:29" ht="12.75">
      <c r="A4" s="399" t="s">
        <v>20</v>
      </c>
      <c r="B4" s="399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4" t="s">
        <v>86</v>
      </c>
      <c r="AB4" s="3"/>
      <c r="AC4" s="3"/>
    </row>
    <row r="5" spans="1:29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57</v>
      </c>
      <c r="I6" s="1"/>
      <c r="J6" s="1"/>
      <c r="K6" s="1"/>
      <c r="L6" s="403" t="s">
        <v>78</v>
      </c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398" t="s">
        <v>149</v>
      </c>
      <c r="Z6" s="398"/>
      <c r="AA6" s="398"/>
      <c r="AB6" s="398"/>
      <c r="AC6" s="398"/>
      <c r="AD6" s="398"/>
    </row>
    <row r="7" spans="1:29" ht="39.75" customHeight="1" thickBot="1">
      <c r="A7" s="401" t="s">
        <v>2</v>
      </c>
      <c r="B7" s="401" t="s">
        <v>22</v>
      </c>
      <c r="C7" s="395" t="s">
        <v>3</v>
      </c>
      <c r="D7" s="396"/>
      <c r="E7" s="396"/>
      <c r="F7" s="396"/>
      <c r="G7" s="397"/>
      <c r="H7" s="395" t="s">
        <v>47</v>
      </c>
      <c r="I7" s="397"/>
      <c r="J7" s="395" t="s">
        <v>14</v>
      </c>
      <c r="K7" s="396"/>
      <c r="L7" s="396"/>
      <c r="M7" s="396"/>
      <c r="N7" s="396"/>
      <c r="O7" s="396"/>
      <c r="P7" s="396"/>
      <c r="Q7" s="396"/>
      <c r="R7" s="396"/>
      <c r="S7" s="397"/>
      <c r="T7" s="395" t="s">
        <v>15</v>
      </c>
      <c r="U7" s="396"/>
      <c r="V7" s="396"/>
      <c r="W7" s="396"/>
      <c r="X7" s="396"/>
      <c r="Y7" s="396"/>
      <c r="Z7" s="396"/>
      <c r="AA7" s="397"/>
      <c r="AB7" s="401" t="s">
        <v>13</v>
      </c>
      <c r="AC7" s="1"/>
    </row>
    <row r="8" spans="1:29" ht="113.25" customHeight="1" thickBot="1">
      <c r="A8" s="402"/>
      <c r="B8" s="402"/>
      <c r="C8" s="4" t="s">
        <v>4</v>
      </c>
      <c r="D8" s="5" t="s">
        <v>5</v>
      </c>
      <c r="E8" s="5" t="s">
        <v>6</v>
      </c>
      <c r="F8" s="295" t="s">
        <v>7</v>
      </c>
      <c r="G8" s="302" t="s">
        <v>106</v>
      </c>
      <c r="H8" s="9"/>
      <c r="I8" s="6" t="s">
        <v>7</v>
      </c>
      <c r="J8" s="19" t="s">
        <v>82</v>
      </c>
      <c r="K8" s="12" t="s">
        <v>83</v>
      </c>
      <c r="L8" s="8" t="s">
        <v>5</v>
      </c>
      <c r="M8" s="10"/>
      <c r="N8" s="5" t="s">
        <v>6</v>
      </c>
      <c r="O8" s="8" t="s">
        <v>7</v>
      </c>
      <c r="P8" s="7"/>
      <c r="Q8" s="5" t="s">
        <v>8</v>
      </c>
      <c r="R8" s="295" t="s">
        <v>106</v>
      </c>
      <c r="S8" s="6" t="s">
        <v>9</v>
      </c>
      <c r="T8" s="19" t="s">
        <v>82</v>
      </c>
      <c r="U8" s="23" t="s">
        <v>83</v>
      </c>
      <c r="V8" s="10" t="s">
        <v>5</v>
      </c>
      <c r="W8" s="5" t="s">
        <v>6</v>
      </c>
      <c r="X8" s="5" t="s">
        <v>7</v>
      </c>
      <c r="Y8" s="5" t="s">
        <v>8</v>
      </c>
      <c r="Z8" s="295" t="s">
        <v>106</v>
      </c>
      <c r="AA8" s="6" t="s">
        <v>9</v>
      </c>
      <c r="AB8" s="402"/>
      <c r="AC8" s="1"/>
    </row>
    <row r="9" spans="1:28" s="292" customFormat="1" ht="12">
      <c r="A9" s="171" t="s">
        <v>115</v>
      </c>
      <c r="B9" s="165"/>
      <c r="C9" s="36"/>
      <c r="D9" s="37"/>
      <c r="E9" s="37">
        <f aca="true" t="shared" si="0" ref="E9:E29">IF(SUM(N9,W9)&lt;&gt;0,SUM(N9,W9),"")</f>
      </c>
      <c r="F9" s="37">
        <f aca="true" t="shared" si="1" ref="F9:F29">IF(SUM(I9,O9,X9)&lt;&gt;0,SUM(I9,O9,X9),"")</f>
      </c>
      <c r="G9" s="40"/>
      <c r="H9" s="148"/>
      <c r="I9" s="284"/>
      <c r="J9" s="309"/>
      <c r="K9" s="94"/>
      <c r="L9" s="95"/>
      <c r="M9" s="96"/>
      <c r="N9" s="97"/>
      <c r="O9" s="95"/>
      <c r="P9" s="96"/>
      <c r="Q9" s="86"/>
      <c r="R9" s="104"/>
      <c r="S9" s="98"/>
      <c r="T9" s="310"/>
      <c r="U9" s="94"/>
      <c r="V9" s="95" t="s">
        <v>139</v>
      </c>
      <c r="W9" s="97"/>
      <c r="X9" s="97"/>
      <c r="Y9" s="101"/>
      <c r="Z9" s="223"/>
      <c r="AA9" s="102"/>
      <c r="AB9" s="103" t="s">
        <v>67</v>
      </c>
    </row>
    <row r="10" spans="1:28" s="292" customFormat="1" ht="12">
      <c r="A10" s="171" t="s">
        <v>116</v>
      </c>
      <c r="B10" s="165"/>
      <c r="C10" s="36"/>
      <c r="D10" s="37"/>
      <c r="E10" s="37">
        <f t="shared" si="0"/>
      </c>
      <c r="F10" s="37">
        <f t="shared" si="1"/>
      </c>
      <c r="G10" s="40"/>
      <c r="H10" s="148"/>
      <c r="I10" s="284"/>
      <c r="J10" s="80"/>
      <c r="K10" s="94"/>
      <c r="L10" s="95"/>
      <c r="M10" s="96"/>
      <c r="N10" s="97"/>
      <c r="O10" s="95"/>
      <c r="P10" s="96"/>
      <c r="Q10" s="86"/>
      <c r="R10" s="104"/>
      <c r="S10" s="98"/>
      <c r="T10" s="293"/>
      <c r="U10" s="94"/>
      <c r="V10" s="95" t="s">
        <v>139</v>
      </c>
      <c r="W10" s="97"/>
      <c r="X10" s="97"/>
      <c r="Y10" s="101"/>
      <c r="Z10" s="223"/>
      <c r="AA10" s="102"/>
      <c r="AB10" s="103" t="s">
        <v>28</v>
      </c>
    </row>
    <row r="11" spans="1:28" s="292" customFormat="1" ht="12">
      <c r="A11" s="171" t="s">
        <v>121</v>
      </c>
      <c r="B11" s="165"/>
      <c r="C11" s="36"/>
      <c r="D11" s="37"/>
      <c r="E11" s="37">
        <f t="shared" si="0"/>
      </c>
      <c r="F11" s="37">
        <f t="shared" si="1"/>
      </c>
      <c r="G11" s="40"/>
      <c r="H11" s="148"/>
      <c r="I11" s="284"/>
      <c r="J11" s="80"/>
      <c r="K11" s="94"/>
      <c r="L11" s="95"/>
      <c r="M11" s="96"/>
      <c r="N11" s="97"/>
      <c r="O11" s="95"/>
      <c r="P11" s="96"/>
      <c r="Q11" s="86"/>
      <c r="R11" s="104"/>
      <c r="S11" s="98"/>
      <c r="T11" s="293"/>
      <c r="U11" s="94"/>
      <c r="V11" s="95" t="s">
        <v>139</v>
      </c>
      <c r="W11" s="97"/>
      <c r="X11" s="97"/>
      <c r="Y11" s="101"/>
      <c r="Z11" s="223"/>
      <c r="AA11" s="102"/>
      <c r="AB11" s="103" t="s">
        <v>28</v>
      </c>
    </row>
    <row r="12" spans="1:28" s="292" customFormat="1" ht="24">
      <c r="A12" s="294" t="s">
        <v>122</v>
      </c>
      <c r="B12" s="165"/>
      <c r="C12" s="36"/>
      <c r="D12" s="37"/>
      <c r="E12" s="37">
        <f t="shared" si="0"/>
      </c>
      <c r="F12" s="37">
        <f t="shared" si="1"/>
      </c>
      <c r="G12" s="40"/>
      <c r="H12" s="148"/>
      <c r="I12" s="284"/>
      <c r="J12" s="80"/>
      <c r="K12" s="94"/>
      <c r="L12" s="95"/>
      <c r="M12" s="96"/>
      <c r="N12" s="97"/>
      <c r="O12" s="95"/>
      <c r="P12" s="96"/>
      <c r="Q12" s="86"/>
      <c r="R12" s="104"/>
      <c r="S12" s="98"/>
      <c r="T12" s="293"/>
      <c r="U12" s="94"/>
      <c r="V12" s="95" t="s">
        <v>139</v>
      </c>
      <c r="W12" s="97"/>
      <c r="X12" s="97"/>
      <c r="Y12" s="101"/>
      <c r="Z12" s="223"/>
      <c r="AA12" s="102"/>
      <c r="AB12" s="103" t="s">
        <v>28</v>
      </c>
    </row>
    <row r="13" spans="1:28" s="292" customFormat="1" ht="12">
      <c r="A13" s="294" t="s">
        <v>123</v>
      </c>
      <c r="B13" s="165"/>
      <c r="C13" s="36"/>
      <c r="D13" s="37"/>
      <c r="E13" s="37">
        <f t="shared" si="0"/>
      </c>
      <c r="F13" s="37">
        <f t="shared" si="1"/>
      </c>
      <c r="G13" s="40"/>
      <c r="H13" s="148"/>
      <c r="I13" s="284"/>
      <c r="J13" s="80"/>
      <c r="K13" s="94"/>
      <c r="L13" s="95"/>
      <c r="M13" s="96"/>
      <c r="N13" s="97"/>
      <c r="O13" s="95"/>
      <c r="P13" s="96"/>
      <c r="Q13" s="86"/>
      <c r="R13" s="104"/>
      <c r="S13" s="98"/>
      <c r="T13" s="293"/>
      <c r="U13" s="94"/>
      <c r="V13" s="95" t="s">
        <v>139</v>
      </c>
      <c r="W13" s="97"/>
      <c r="X13" s="97"/>
      <c r="Y13" s="101"/>
      <c r="Z13" s="223"/>
      <c r="AA13" s="102"/>
      <c r="AB13" s="103" t="s">
        <v>28</v>
      </c>
    </row>
    <row r="14" spans="1:28" s="292" customFormat="1" ht="12">
      <c r="A14" s="49" t="s">
        <v>124</v>
      </c>
      <c r="B14" s="165"/>
      <c r="C14" s="36"/>
      <c r="D14" s="37"/>
      <c r="E14" s="37">
        <f t="shared" si="0"/>
      </c>
      <c r="F14" s="37">
        <f t="shared" si="1"/>
      </c>
      <c r="G14" s="40"/>
      <c r="H14" s="148"/>
      <c r="I14" s="284"/>
      <c r="J14" s="80"/>
      <c r="K14" s="94"/>
      <c r="L14" s="95"/>
      <c r="M14" s="96"/>
      <c r="N14" s="97"/>
      <c r="O14" s="95"/>
      <c r="P14" s="96"/>
      <c r="Q14" s="86"/>
      <c r="R14" s="104"/>
      <c r="S14" s="98"/>
      <c r="T14" s="293"/>
      <c r="U14" s="94"/>
      <c r="V14" s="95" t="s">
        <v>139</v>
      </c>
      <c r="W14" s="97"/>
      <c r="X14" s="97"/>
      <c r="Y14" s="101"/>
      <c r="Z14" s="223"/>
      <c r="AA14" s="102"/>
      <c r="AB14" s="103" t="s">
        <v>28</v>
      </c>
    </row>
    <row r="15" spans="1:28" s="292" customFormat="1" ht="12">
      <c r="A15" s="171" t="s">
        <v>125</v>
      </c>
      <c r="B15" s="165"/>
      <c r="C15" s="36"/>
      <c r="D15" s="37"/>
      <c r="E15" s="37">
        <f t="shared" si="0"/>
      </c>
      <c r="F15" s="37">
        <f t="shared" si="1"/>
      </c>
      <c r="G15" s="40"/>
      <c r="H15" s="148"/>
      <c r="I15" s="284"/>
      <c r="J15" s="80"/>
      <c r="K15" s="94"/>
      <c r="L15" s="95"/>
      <c r="M15" s="96"/>
      <c r="N15" s="97"/>
      <c r="O15" s="95"/>
      <c r="P15" s="96"/>
      <c r="Q15" s="86"/>
      <c r="R15" s="104"/>
      <c r="S15" s="98"/>
      <c r="T15" s="293"/>
      <c r="U15" s="94"/>
      <c r="V15" s="95" t="s">
        <v>139</v>
      </c>
      <c r="W15" s="97"/>
      <c r="X15" s="97"/>
      <c r="Y15" s="101"/>
      <c r="Z15" s="223"/>
      <c r="AA15" s="102"/>
      <c r="AB15" s="103" t="s">
        <v>28</v>
      </c>
    </row>
    <row r="16" spans="1:28" s="292" customFormat="1" ht="12">
      <c r="A16" s="49" t="s">
        <v>126</v>
      </c>
      <c r="B16" s="165"/>
      <c r="C16" s="36"/>
      <c r="D16" s="37"/>
      <c r="E16" s="37">
        <f t="shared" si="0"/>
      </c>
      <c r="F16" s="37">
        <f t="shared" si="1"/>
      </c>
      <c r="G16" s="40"/>
      <c r="H16" s="148"/>
      <c r="I16" s="284"/>
      <c r="J16" s="80"/>
      <c r="K16" s="94"/>
      <c r="L16" s="95"/>
      <c r="M16" s="96"/>
      <c r="N16" s="97"/>
      <c r="O16" s="95"/>
      <c r="P16" s="96"/>
      <c r="Q16" s="86"/>
      <c r="R16" s="104"/>
      <c r="S16" s="98"/>
      <c r="T16" s="293"/>
      <c r="U16" s="94"/>
      <c r="V16" s="95" t="s">
        <v>139</v>
      </c>
      <c r="W16" s="97"/>
      <c r="X16" s="97"/>
      <c r="Y16" s="101"/>
      <c r="Z16" s="223"/>
      <c r="AA16" s="102"/>
      <c r="AB16" s="103" t="s">
        <v>28</v>
      </c>
    </row>
    <row r="17" spans="1:28" s="292" customFormat="1" ht="12">
      <c r="A17" s="311" t="s">
        <v>117</v>
      </c>
      <c r="B17" s="165" t="s">
        <v>45</v>
      </c>
      <c r="C17" s="36">
        <f>IF(SUM(D17,E17,F17)&lt;&gt;0,SUM(D17,E17,F17),"")</f>
        <v>10</v>
      </c>
      <c r="D17" s="37">
        <f>IF(SUM(H17,L17,V17)&lt;&gt;0,SUM(H17,L17,V17),"")</f>
        <v>4</v>
      </c>
      <c r="E17" s="37">
        <f t="shared" si="0"/>
        <v>4</v>
      </c>
      <c r="F17" s="37">
        <f t="shared" si="1"/>
        <v>2</v>
      </c>
      <c r="G17" s="40"/>
      <c r="H17" s="148">
        <v>2</v>
      </c>
      <c r="I17" s="284"/>
      <c r="J17" s="80"/>
      <c r="K17" s="94">
        <v>1</v>
      </c>
      <c r="L17" s="95">
        <v>2</v>
      </c>
      <c r="M17" s="96"/>
      <c r="N17" s="97">
        <v>4</v>
      </c>
      <c r="O17" s="95">
        <v>2</v>
      </c>
      <c r="P17" s="96"/>
      <c r="Q17" s="86" t="s">
        <v>10</v>
      </c>
      <c r="R17" s="104"/>
      <c r="S17" s="98"/>
      <c r="T17" s="293"/>
      <c r="U17" s="94"/>
      <c r="V17" s="95"/>
      <c r="W17" s="97"/>
      <c r="X17" s="97"/>
      <c r="Y17" s="101"/>
      <c r="Z17" s="223"/>
      <c r="AA17" s="102"/>
      <c r="AB17" s="103" t="s">
        <v>28</v>
      </c>
    </row>
    <row r="18" spans="1:28" s="292" customFormat="1" ht="17.25" customHeight="1">
      <c r="A18" s="294" t="s">
        <v>63</v>
      </c>
      <c r="B18" s="165" t="s">
        <v>41</v>
      </c>
      <c r="C18" s="36">
        <v>14</v>
      </c>
      <c r="D18" s="37">
        <f>IF(SUM(H18,L18,V18)&lt;&gt;0,SUM(H18,L18,V18),"")</f>
        <v>6</v>
      </c>
      <c r="E18" s="37">
        <f t="shared" si="0"/>
        <v>4</v>
      </c>
      <c r="F18" s="37">
        <f t="shared" si="1"/>
        <v>2</v>
      </c>
      <c r="G18" s="40">
        <v>2</v>
      </c>
      <c r="H18" s="148">
        <v>2</v>
      </c>
      <c r="I18" s="284"/>
      <c r="J18" s="80"/>
      <c r="K18" s="94">
        <v>1</v>
      </c>
      <c r="L18" s="95">
        <v>2</v>
      </c>
      <c r="M18" s="96"/>
      <c r="N18" s="97">
        <v>2</v>
      </c>
      <c r="O18" s="95">
        <v>2</v>
      </c>
      <c r="P18" s="96"/>
      <c r="Q18" s="86" t="s">
        <v>10</v>
      </c>
      <c r="R18" s="104"/>
      <c r="S18" s="98"/>
      <c r="T18" s="293"/>
      <c r="U18" s="94">
        <v>2</v>
      </c>
      <c r="V18" s="95">
        <v>2</v>
      </c>
      <c r="W18" s="97">
        <v>2</v>
      </c>
      <c r="X18" s="97"/>
      <c r="Y18" s="101"/>
      <c r="Z18" s="223">
        <v>2</v>
      </c>
      <c r="AA18" s="102" t="s">
        <v>11</v>
      </c>
      <c r="AB18" s="103" t="s">
        <v>28</v>
      </c>
    </row>
    <row r="19" spans="1:28" s="292" customFormat="1" ht="12">
      <c r="A19" s="49" t="s">
        <v>119</v>
      </c>
      <c r="B19" s="165" t="s">
        <v>26</v>
      </c>
      <c r="C19" s="36">
        <f aca="true" t="shared" si="2" ref="C19:C29">IF(SUM(D19,E19,F19)&lt;&gt;0,SUM(D19,E19,F19),"")</f>
        <v>6</v>
      </c>
      <c r="D19" s="37">
        <f aca="true" t="shared" si="3" ref="D19:D29">IF(SUM(H19,L19,V19)&lt;&gt;0,SUM(H19,L19,V19),"")</f>
        <v>4</v>
      </c>
      <c r="E19" s="37">
        <f t="shared" si="0"/>
        <v>2</v>
      </c>
      <c r="F19" s="37">
        <f t="shared" si="1"/>
      </c>
      <c r="G19" s="40"/>
      <c r="H19" s="148">
        <v>2</v>
      </c>
      <c r="I19" s="284"/>
      <c r="J19" s="80"/>
      <c r="K19" s="94">
        <v>1</v>
      </c>
      <c r="L19" s="95">
        <v>2</v>
      </c>
      <c r="M19" s="96"/>
      <c r="N19" s="97">
        <v>2</v>
      </c>
      <c r="O19" s="95"/>
      <c r="P19" s="96"/>
      <c r="Q19" s="86" t="s">
        <v>10</v>
      </c>
      <c r="R19" s="104"/>
      <c r="S19" s="98"/>
      <c r="T19" s="158"/>
      <c r="U19" s="94"/>
      <c r="V19" s="97"/>
      <c r="W19" s="97"/>
      <c r="X19" s="97"/>
      <c r="Y19" s="101"/>
      <c r="Z19" s="223"/>
      <c r="AA19" s="102"/>
      <c r="AB19" s="103" t="s">
        <v>28</v>
      </c>
    </row>
    <row r="20" spans="1:28" s="292" customFormat="1" ht="12">
      <c r="A20" s="49" t="s">
        <v>59</v>
      </c>
      <c r="B20" s="173" t="s">
        <v>45</v>
      </c>
      <c r="C20" s="36">
        <f t="shared" si="2"/>
        <v>8</v>
      </c>
      <c r="D20" s="37">
        <f t="shared" si="3"/>
        <v>4</v>
      </c>
      <c r="E20" s="37">
        <f t="shared" si="0"/>
        <v>4</v>
      </c>
      <c r="F20" s="37">
        <f t="shared" si="1"/>
      </c>
      <c r="G20" s="40"/>
      <c r="H20" s="148">
        <v>2</v>
      </c>
      <c r="I20" s="284"/>
      <c r="J20" s="93">
        <v>1</v>
      </c>
      <c r="K20" s="94"/>
      <c r="L20" s="95">
        <v>2</v>
      </c>
      <c r="M20" s="96"/>
      <c r="N20" s="97">
        <v>4</v>
      </c>
      <c r="O20" s="95"/>
      <c r="P20" s="96"/>
      <c r="Q20" s="86" t="s">
        <v>10</v>
      </c>
      <c r="R20" s="104"/>
      <c r="S20" s="98"/>
      <c r="T20" s="158"/>
      <c r="U20" s="94"/>
      <c r="V20" s="97"/>
      <c r="W20" s="97"/>
      <c r="X20" s="97"/>
      <c r="Y20" s="101"/>
      <c r="Z20" s="223"/>
      <c r="AA20" s="102"/>
      <c r="AB20" s="103" t="s">
        <v>28</v>
      </c>
    </row>
    <row r="21" spans="1:28" s="292" customFormat="1" ht="12">
      <c r="A21" s="78" t="s">
        <v>60</v>
      </c>
      <c r="B21" s="173" t="s">
        <v>45</v>
      </c>
      <c r="C21" s="36">
        <f>IF(SUM(D21,E21,F21)&lt;&gt;0,SUM(D21,E21,F21),"")</f>
        <v>10</v>
      </c>
      <c r="D21" s="37">
        <f>IF(SUM(H21,L21,V21)&lt;&gt;0,SUM(H21,L21,V21),"")</f>
        <v>4</v>
      </c>
      <c r="E21" s="37">
        <f>IF(SUM(N21,W21)&lt;&gt;0,SUM(N21,W21),"")</f>
        <v>6</v>
      </c>
      <c r="F21" s="37">
        <f>IF(SUM(I21,O21,X21)&lt;&gt;0,SUM(I21,O21,X21),"")</f>
      </c>
      <c r="G21" s="50"/>
      <c r="H21" s="174"/>
      <c r="I21" s="285"/>
      <c r="J21" s="184"/>
      <c r="K21" s="176"/>
      <c r="L21" s="177">
        <v>2</v>
      </c>
      <c r="M21" s="178" t="s">
        <v>12</v>
      </c>
      <c r="N21" s="179"/>
      <c r="O21" s="177"/>
      <c r="P21" s="178"/>
      <c r="Q21" s="180"/>
      <c r="R21" s="296"/>
      <c r="S21" s="181"/>
      <c r="T21" s="185">
        <v>1</v>
      </c>
      <c r="U21" s="176"/>
      <c r="V21" s="179">
        <v>2</v>
      </c>
      <c r="W21" s="179">
        <v>6</v>
      </c>
      <c r="X21" s="179"/>
      <c r="Y21" s="183" t="s">
        <v>10</v>
      </c>
      <c r="Z21" s="299"/>
      <c r="AA21" s="181"/>
      <c r="AB21" s="92" t="s">
        <v>28</v>
      </c>
    </row>
    <row r="22" spans="1:28" s="292" customFormat="1" ht="12">
      <c r="A22" s="49" t="s">
        <v>49</v>
      </c>
      <c r="B22" s="303" t="s">
        <v>41</v>
      </c>
      <c r="C22" s="36">
        <v>10</v>
      </c>
      <c r="D22" s="37">
        <f t="shared" si="3"/>
        <v>2</v>
      </c>
      <c r="E22" s="37">
        <f t="shared" si="0"/>
        <v>6</v>
      </c>
      <c r="F22" s="37">
        <f t="shared" si="1"/>
      </c>
      <c r="G22" s="50">
        <v>2</v>
      </c>
      <c r="H22" s="174"/>
      <c r="I22" s="285"/>
      <c r="J22" s="184"/>
      <c r="K22" s="176">
        <v>1</v>
      </c>
      <c r="L22" s="177">
        <v>2</v>
      </c>
      <c r="M22" s="178"/>
      <c r="N22" s="179">
        <v>6</v>
      </c>
      <c r="O22" s="177"/>
      <c r="P22" s="178"/>
      <c r="Q22" s="180"/>
      <c r="R22" s="296">
        <v>2</v>
      </c>
      <c r="S22" s="181" t="s">
        <v>11</v>
      </c>
      <c r="T22" s="182"/>
      <c r="U22" s="176"/>
      <c r="V22" s="179"/>
      <c r="W22" s="179"/>
      <c r="X22" s="179"/>
      <c r="Y22" s="183"/>
      <c r="Z22" s="299"/>
      <c r="AA22" s="181"/>
      <c r="AB22" s="92" t="s">
        <v>28</v>
      </c>
    </row>
    <row r="23" spans="1:28" s="292" customFormat="1" ht="12">
      <c r="A23" s="78" t="s">
        <v>77</v>
      </c>
      <c r="B23" s="173" t="s">
        <v>45</v>
      </c>
      <c r="C23" s="36">
        <f t="shared" si="2"/>
        <v>8</v>
      </c>
      <c r="D23" s="37">
        <f t="shared" si="3"/>
        <v>4</v>
      </c>
      <c r="E23" s="37">
        <f t="shared" si="0"/>
        <v>4</v>
      </c>
      <c r="F23" s="37">
        <f t="shared" si="1"/>
      </c>
      <c r="G23" s="40"/>
      <c r="H23" s="148">
        <v>2</v>
      </c>
      <c r="I23" s="284"/>
      <c r="J23" s="289">
        <v>1</v>
      </c>
      <c r="K23" s="106"/>
      <c r="L23" s="107">
        <v>2</v>
      </c>
      <c r="M23" s="108"/>
      <c r="N23" s="109">
        <v>4</v>
      </c>
      <c r="O23" s="107"/>
      <c r="P23" s="108"/>
      <c r="Q23" s="110" t="s">
        <v>10</v>
      </c>
      <c r="R23" s="112"/>
      <c r="S23" s="111"/>
      <c r="T23" s="290"/>
      <c r="U23" s="106"/>
      <c r="V23" s="109"/>
      <c r="W23" s="109"/>
      <c r="X23" s="109"/>
      <c r="Y23" s="114"/>
      <c r="Z23" s="224"/>
      <c r="AA23" s="115"/>
      <c r="AB23" s="103" t="s">
        <v>28</v>
      </c>
    </row>
    <row r="24" spans="1:28" s="292" customFormat="1" ht="12">
      <c r="A24" s="78" t="s">
        <v>61</v>
      </c>
      <c r="B24" s="303" t="s">
        <v>41</v>
      </c>
      <c r="C24" s="36">
        <f t="shared" si="2"/>
        <v>8</v>
      </c>
      <c r="D24" s="37">
        <f t="shared" si="3"/>
        <v>4</v>
      </c>
      <c r="E24" s="37">
        <f t="shared" si="0"/>
        <v>4</v>
      </c>
      <c r="F24" s="37">
        <f t="shared" si="1"/>
      </c>
      <c r="G24" s="50"/>
      <c r="H24" s="174"/>
      <c r="I24" s="285"/>
      <c r="J24" s="175"/>
      <c r="K24" s="176"/>
      <c r="L24" s="177">
        <v>2</v>
      </c>
      <c r="M24" s="178" t="s">
        <v>12</v>
      </c>
      <c r="N24" s="179"/>
      <c r="O24" s="177"/>
      <c r="P24" s="178"/>
      <c r="Q24" s="180"/>
      <c r="R24" s="296"/>
      <c r="S24" s="181"/>
      <c r="T24" s="182"/>
      <c r="U24" s="176">
        <v>1</v>
      </c>
      <c r="V24" s="179">
        <v>2</v>
      </c>
      <c r="W24" s="179">
        <v>4</v>
      </c>
      <c r="X24" s="179"/>
      <c r="Y24" s="183"/>
      <c r="Z24" s="299">
        <v>2</v>
      </c>
      <c r="AA24" s="181" t="s">
        <v>11</v>
      </c>
      <c r="AB24" s="92" t="s">
        <v>28</v>
      </c>
    </row>
    <row r="25" spans="1:28" s="292" customFormat="1" ht="12">
      <c r="A25" s="78" t="s">
        <v>52</v>
      </c>
      <c r="B25" s="173" t="s">
        <v>29</v>
      </c>
      <c r="C25" s="36">
        <f t="shared" si="2"/>
        <v>12</v>
      </c>
      <c r="D25" s="37">
        <f t="shared" si="3"/>
        <v>6</v>
      </c>
      <c r="E25" s="37">
        <f t="shared" si="0"/>
        <v>6</v>
      </c>
      <c r="F25" s="37">
        <f t="shared" si="1"/>
      </c>
      <c r="G25" s="50"/>
      <c r="H25" s="174">
        <v>2</v>
      </c>
      <c r="I25" s="285"/>
      <c r="J25" s="175"/>
      <c r="K25" s="176"/>
      <c r="L25" s="177">
        <v>4</v>
      </c>
      <c r="M25" s="178"/>
      <c r="N25" s="179">
        <v>6</v>
      </c>
      <c r="O25" s="177"/>
      <c r="P25" s="178"/>
      <c r="Q25" s="180" t="s">
        <v>84</v>
      </c>
      <c r="R25" s="296"/>
      <c r="S25" s="181"/>
      <c r="T25" s="182"/>
      <c r="U25" s="176"/>
      <c r="V25" s="179"/>
      <c r="W25" s="179"/>
      <c r="X25" s="179"/>
      <c r="Y25" s="183"/>
      <c r="Z25" s="299"/>
      <c r="AA25" s="181"/>
      <c r="AB25" s="92" t="s">
        <v>51</v>
      </c>
    </row>
    <row r="26" spans="1:28" s="292" customFormat="1" ht="12">
      <c r="A26" s="78" t="s">
        <v>118</v>
      </c>
      <c r="B26" s="165" t="s">
        <v>41</v>
      </c>
      <c r="C26" s="36">
        <v>8</v>
      </c>
      <c r="D26" s="37">
        <f>IF(SUM(H26,L26,V26)&lt;&gt;0,SUM(H26,L26,V26),"")</f>
        <v>4</v>
      </c>
      <c r="E26" s="37">
        <f>IF(SUM(N26,W26)&lt;&gt;0,SUM(N26,W26),"")</f>
        <v>4</v>
      </c>
      <c r="F26" s="37">
        <f>IF(SUM(I26,O26,X26)&lt;&gt;0,SUM(I26,O26,X26),"")</f>
      </c>
      <c r="G26" s="50">
        <v>2</v>
      </c>
      <c r="H26" s="174">
        <v>2</v>
      </c>
      <c r="I26" s="285"/>
      <c r="J26" s="175"/>
      <c r="K26" s="176"/>
      <c r="L26" s="188">
        <v>2</v>
      </c>
      <c r="M26" s="178"/>
      <c r="N26" s="179">
        <v>4</v>
      </c>
      <c r="O26" s="177"/>
      <c r="P26" s="178"/>
      <c r="Q26" s="180"/>
      <c r="R26" s="296">
        <v>2</v>
      </c>
      <c r="S26" s="191" t="s">
        <v>11</v>
      </c>
      <c r="T26" s="182"/>
      <c r="U26" s="176" t="s">
        <v>65</v>
      </c>
      <c r="V26" s="179"/>
      <c r="W26" s="179"/>
      <c r="X26" s="179"/>
      <c r="Y26" s="183" t="s">
        <v>65</v>
      </c>
      <c r="Z26" s="299"/>
      <c r="AA26" s="181"/>
      <c r="AB26" s="92" t="s">
        <v>28</v>
      </c>
    </row>
    <row r="27" spans="1:28" s="292" customFormat="1" ht="12">
      <c r="A27" s="135" t="s">
        <v>105</v>
      </c>
      <c r="B27" s="165" t="s">
        <v>41</v>
      </c>
      <c r="C27" s="36">
        <v>8</v>
      </c>
      <c r="D27" s="37">
        <f t="shared" si="3"/>
      </c>
      <c r="E27" s="37">
        <f t="shared" si="0"/>
      </c>
      <c r="F27" s="37">
        <f t="shared" si="1"/>
      </c>
      <c r="G27" s="50">
        <v>2</v>
      </c>
      <c r="H27" s="174"/>
      <c r="I27" s="285"/>
      <c r="J27" s="175"/>
      <c r="K27" s="176" t="s">
        <v>65</v>
      </c>
      <c r="L27" s="188"/>
      <c r="M27" s="178"/>
      <c r="N27" s="179"/>
      <c r="O27" s="177"/>
      <c r="P27" s="178"/>
      <c r="Q27" s="180" t="s">
        <v>65</v>
      </c>
      <c r="R27" s="296"/>
      <c r="S27" s="191"/>
      <c r="T27" s="182"/>
      <c r="U27" s="176"/>
      <c r="V27" s="179"/>
      <c r="W27" s="179"/>
      <c r="X27" s="179"/>
      <c r="Y27" s="183"/>
      <c r="Z27" s="299"/>
      <c r="AA27" s="181"/>
      <c r="AB27" s="92" t="s">
        <v>28</v>
      </c>
    </row>
    <row r="28" spans="1:28" s="292" customFormat="1" ht="12">
      <c r="A28" s="49" t="s">
        <v>72</v>
      </c>
      <c r="B28" s="303" t="s">
        <v>26</v>
      </c>
      <c r="C28" s="36">
        <f t="shared" si="2"/>
        <v>10</v>
      </c>
      <c r="D28" s="37">
        <f t="shared" si="3"/>
        <v>4</v>
      </c>
      <c r="E28" s="37">
        <f t="shared" si="0"/>
        <v>6</v>
      </c>
      <c r="F28" s="37">
        <f t="shared" si="1"/>
      </c>
      <c r="G28" s="50"/>
      <c r="H28" s="174"/>
      <c r="I28" s="285"/>
      <c r="J28" s="186"/>
      <c r="K28" s="187"/>
      <c r="L28" s="188">
        <v>2</v>
      </c>
      <c r="M28" s="138" t="s">
        <v>12</v>
      </c>
      <c r="N28" s="189"/>
      <c r="O28" s="188"/>
      <c r="P28" s="138"/>
      <c r="Q28" s="190"/>
      <c r="R28" s="297"/>
      <c r="S28" s="191"/>
      <c r="T28" s="192"/>
      <c r="U28" s="187">
        <v>1</v>
      </c>
      <c r="V28" s="189">
        <v>2</v>
      </c>
      <c r="W28" s="189">
        <v>6</v>
      </c>
      <c r="X28" s="189"/>
      <c r="Y28" s="291" t="s">
        <v>10</v>
      </c>
      <c r="Z28" s="300"/>
      <c r="AA28" s="191"/>
      <c r="AB28" s="92" t="s">
        <v>28</v>
      </c>
    </row>
    <row r="29" spans="1:28" s="172" customFormat="1" ht="24.75" thickBot="1">
      <c r="A29" s="119" t="s">
        <v>120</v>
      </c>
      <c r="B29" s="193" t="s">
        <v>85</v>
      </c>
      <c r="C29" s="67">
        <f t="shared" si="2"/>
      </c>
      <c r="D29" s="68">
        <f t="shared" si="3"/>
      </c>
      <c r="E29" s="68">
        <f t="shared" si="0"/>
      </c>
      <c r="F29" s="68">
        <f t="shared" si="1"/>
      </c>
      <c r="G29" s="220"/>
      <c r="H29" s="194"/>
      <c r="I29" s="288"/>
      <c r="J29" s="195"/>
      <c r="K29" s="196"/>
      <c r="L29" s="197"/>
      <c r="M29" s="198"/>
      <c r="N29" s="199"/>
      <c r="O29" s="197"/>
      <c r="P29" s="198"/>
      <c r="Q29" s="200"/>
      <c r="R29" s="298"/>
      <c r="S29" s="201"/>
      <c r="T29" s="202"/>
      <c r="U29" s="196"/>
      <c r="V29" s="199"/>
      <c r="W29" s="199"/>
      <c r="X29" s="199"/>
      <c r="Y29" s="203" t="s">
        <v>84</v>
      </c>
      <c r="Z29" s="301"/>
      <c r="AA29" s="201"/>
      <c r="AB29" s="120" t="s">
        <v>28</v>
      </c>
    </row>
    <row r="30" spans="1:30" ht="12.75">
      <c r="A30" s="16"/>
      <c r="B30" s="13"/>
      <c r="C30" s="13"/>
      <c r="D30" s="13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/>
      <c r="V30" s="16"/>
      <c r="W30" s="16"/>
      <c r="X30" s="16"/>
      <c r="Y30" s="16"/>
      <c r="Z30" s="16"/>
      <c r="AA30" s="13"/>
      <c r="AB30" s="13"/>
      <c r="AD30" s="13"/>
    </row>
    <row r="31" spans="1:30" ht="12.75">
      <c r="A31" s="16" t="s">
        <v>19</v>
      </c>
      <c r="B31" s="13"/>
      <c r="C31" s="13"/>
      <c r="D31" s="13"/>
      <c r="E31" s="11" t="s">
        <v>79</v>
      </c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 t="s">
        <v>80</v>
      </c>
      <c r="V31" s="16"/>
      <c r="W31" s="16"/>
      <c r="X31" s="16"/>
      <c r="Y31" s="16"/>
      <c r="Z31" s="16"/>
      <c r="AA31" s="13"/>
      <c r="AB31" s="16" t="s">
        <v>81</v>
      </c>
      <c r="AD31" s="13"/>
    </row>
  </sheetData>
  <sheetProtection/>
  <mergeCells count="11">
    <mergeCell ref="C7:G7"/>
    <mergeCell ref="H7:I7"/>
    <mergeCell ref="J7:S7"/>
    <mergeCell ref="T7:AA7"/>
    <mergeCell ref="AB7:AB8"/>
    <mergeCell ref="W1:AA1"/>
    <mergeCell ref="A4:B4"/>
    <mergeCell ref="L6:X6"/>
    <mergeCell ref="Y6:AD6"/>
    <mergeCell ref="A7:A8"/>
    <mergeCell ref="B7:B8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PageLayoutView="0" workbookViewId="0" topLeftCell="A1">
      <selection activeCell="A9" sqref="A9:A19"/>
    </sheetView>
  </sheetViews>
  <sheetFormatPr defaultColWidth="8.8515625" defaultRowHeight="12.75"/>
  <cols>
    <col min="1" max="1" width="39.7109375" style="134" customWidth="1"/>
    <col min="2" max="2" width="8.28125" style="134" customWidth="1"/>
    <col min="3" max="3" width="4.7109375" style="134" customWidth="1"/>
    <col min="4" max="4" width="4.00390625" style="134" customWidth="1"/>
    <col min="5" max="5" width="3.140625" style="134" customWidth="1"/>
    <col min="6" max="6" width="3.28125" style="134" customWidth="1"/>
    <col min="7" max="7" width="0.13671875" style="134" customWidth="1"/>
    <col min="8" max="8" width="3.28125" style="134" hidden="1" customWidth="1"/>
    <col min="9" max="10" width="4.140625" style="134" customWidth="1"/>
    <col min="11" max="11" width="3.140625" style="134" bestFit="1" customWidth="1"/>
    <col min="12" max="12" width="2.140625" style="134" customWidth="1"/>
    <col min="13" max="13" width="4.140625" style="134" customWidth="1"/>
    <col min="14" max="14" width="3.28125" style="134" bestFit="1" customWidth="1"/>
    <col min="15" max="15" width="2.57421875" style="134" customWidth="1"/>
    <col min="16" max="18" width="5.421875" style="134" customWidth="1"/>
    <col min="19" max="19" width="4.140625" style="134" customWidth="1"/>
    <col min="20" max="21" width="3.28125" style="134" bestFit="1" customWidth="1"/>
    <col min="22" max="22" width="3.140625" style="134" bestFit="1" customWidth="1"/>
    <col min="23" max="23" width="4.8515625" style="134" customWidth="1"/>
    <col min="24" max="24" width="5.00390625" style="134" customWidth="1"/>
    <col min="25" max="25" width="10.57421875" style="134" bestFit="1" customWidth="1"/>
    <col min="26" max="26" width="3.28125" style="134" bestFit="1" customWidth="1"/>
    <col min="27" max="27" width="3.7109375" style="134" customWidth="1"/>
    <col min="28" max="28" width="3.57421875" style="134" customWidth="1"/>
    <col min="29" max="29" width="3.7109375" style="134" customWidth="1"/>
    <col min="30" max="30" width="3.28125" style="134" bestFit="1" customWidth="1"/>
    <col min="31" max="31" width="3.140625" style="134" bestFit="1" customWidth="1"/>
    <col min="32" max="32" width="1.8515625" style="134" customWidth="1"/>
    <col min="33" max="33" width="11.140625" style="134" bestFit="1" customWidth="1"/>
    <col min="34" max="16384" width="8.8515625" style="134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18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398" t="s">
        <v>0</v>
      </c>
      <c r="V1" s="398"/>
      <c r="W1" s="398"/>
      <c r="X1" s="398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16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17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399" t="s">
        <v>20</v>
      </c>
      <c r="B4" s="399"/>
      <c r="C4" s="1"/>
      <c r="D4" s="17" t="s">
        <v>74</v>
      </c>
      <c r="E4" s="18"/>
      <c r="F4" s="1"/>
      <c r="G4" s="14" t="s">
        <v>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86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>
      <c r="A6" s="1"/>
      <c r="B6" s="1"/>
      <c r="C6" s="1"/>
      <c r="D6" s="1"/>
      <c r="E6" s="1"/>
      <c r="F6" s="1"/>
      <c r="G6" s="1" t="s">
        <v>62</v>
      </c>
      <c r="H6" s="1"/>
      <c r="I6" s="1"/>
      <c r="J6" s="1"/>
      <c r="K6" s="403" t="s">
        <v>78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398" t="s">
        <v>149</v>
      </c>
      <c r="X6" s="398"/>
      <c r="Y6" s="398"/>
      <c r="Z6" s="398"/>
      <c r="AA6" s="398"/>
    </row>
    <row r="7" spans="1:26" ht="39.75" customHeight="1" thickBot="1">
      <c r="A7" s="401" t="s">
        <v>2</v>
      </c>
      <c r="B7" s="401" t="s">
        <v>22</v>
      </c>
      <c r="C7" s="395" t="s">
        <v>3</v>
      </c>
      <c r="D7" s="396"/>
      <c r="E7" s="396"/>
      <c r="F7" s="397"/>
      <c r="G7" s="395" t="s">
        <v>47</v>
      </c>
      <c r="H7" s="397"/>
      <c r="I7" s="395" t="s">
        <v>14</v>
      </c>
      <c r="J7" s="396"/>
      <c r="K7" s="396"/>
      <c r="L7" s="396"/>
      <c r="M7" s="396"/>
      <c r="N7" s="396"/>
      <c r="O7" s="396"/>
      <c r="P7" s="396"/>
      <c r="Q7" s="397"/>
      <c r="R7" s="395" t="s">
        <v>15</v>
      </c>
      <c r="S7" s="396"/>
      <c r="T7" s="396"/>
      <c r="U7" s="396"/>
      <c r="V7" s="396"/>
      <c r="W7" s="396"/>
      <c r="X7" s="397"/>
      <c r="Y7" s="401" t="s">
        <v>13</v>
      </c>
      <c r="Z7" s="1"/>
    </row>
    <row r="8" spans="1:26" ht="113.25" customHeight="1" thickBot="1">
      <c r="A8" s="402"/>
      <c r="B8" s="402"/>
      <c r="C8" s="4" t="s">
        <v>4</v>
      </c>
      <c r="D8" s="5" t="s">
        <v>5</v>
      </c>
      <c r="E8" s="5" t="s">
        <v>6</v>
      </c>
      <c r="F8" s="6" t="s">
        <v>7</v>
      </c>
      <c r="G8" s="9"/>
      <c r="H8" s="6" t="s">
        <v>7</v>
      </c>
      <c r="I8" s="19" t="s">
        <v>82</v>
      </c>
      <c r="J8" s="23" t="s">
        <v>83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9" t="s">
        <v>82</v>
      </c>
      <c r="S8" s="23" t="s">
        <v>83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402"/>
      <c r="Z8" s="1"/>
    </row>
    <row r="9" spans="1:25" s="172" customFormat="1" ht="24">
      <c r="A9" s="207" t="s">
        <v>87</v>
      </c>
      <c r="B9" s="208" t="s">
        <v>88</v>
      </c>
      <c r="C9" s="25"/>
      <c r="D9" s="26"/>
      <c r="E9" s="26"/>
      <c r="F9" s="26"/>
      <c r="G9" s="209"/>
      <c r="H9" s="282"/>
      <c r="I9" s="27"/>
      <c r="J9" s="210"/>
      <c r="K9" s="211"/>
      <c r="L9" s="212"/>
      <c r="M9" s="213"/>
      <c r="N9" s="211"/>
      <c r="O9" s="212"/>
      <c r="P9" s="214" t="s">
        <v>10</v>
      </c>
      <c r="Q9" s="215"/>
      <c r="R9" s="216"/>
      <c r="S9" s="28"/>
      <c r="T9" s="212"/>
      <c r="U9" s="213"/>
      <c r="V9" s="213"/>
      <c r="W9" s="217"/>
      <c r="X9" s="218"/>
      <c r="Y9" s="34" t="s">
        <v>114</v>
      </c>
    </row>
    <row r="10" spans="1:25" s="172" customFormat="1" ht="12">
      <c r="A10" s="377" t="s">
        <v>146</v>
      </c>
      <c r="B10" s="373" t="s">
        <v>23</v>
      </c>
      <c r="C10" s="356">
        <f>IF(SUM(D10,E10,F10)&lt;&gt;0,SUM(D10,E10,F10),"")</f>
        <v>4</v>
      </c>
      <c r="D10" s="357">
        <f>IF(SUM(G10,K10,T10)&lt;&gt;0,SUM(G10,K10,T10),"")</f>
        <v>2</v>
      </c>
      <c r="E10" s="357">
        <f>IF(SUM(M10,U10)&lt;&gt;0,SUM(M10,U10),"")</f>
        <v>2</v>
      </c>
      <c r="F10" s="378">
        <f>IF(SUM(H10,N10,V10)&lt;&gt;0,SUM(H10,N10,V10),"")</f>
      </c>
      <c r="G10" s="379"/>
      <c r="H10" s="380"/>
      <c r="I10" s="381"/>
      <c r="J10" s="382">
        <v>1</v>
      </c>
      <c r="K10" s="383">
        <v>2</v>
      </c>
      <c r="L10" s="384"/>
      <c r="M10" s="385">
        <v>2</v>
      </c>
      <c r="N10" s="383"/>
      <c r="O10" s="384"/>
      <c r="P10" s="386"/>
      <c r="Q10" s="387" t="s">
        <v>11</v>
      </c>
      <c r="R10" s="388"/>
      <c r="S10" s="389"/>
      <c r="T10" s="384"/>
      <c r="U10" s="385"/>
      <c r="V10" s="385"/>
      <c r="W10" s="390"/>
      <c r="X10" s="391"/>
      <c r="Y10" s="392" t="s">
        <v>28</v>
      </c>
    </row>
    <row r="11" spans="1:25" s="172" customFormat="1" ht="12">
      <c r="A11" s="377" t="s">
        <v>147</v>
      </c>
      <c r="B11" s="393" t="s">
        <v>26</v>
      </c>
      <c r="C11" s="356">
        <f>IF(SUM(D11,E11,F11)&lt;&gt;0,SUM(D11,E11,F11),"")</f>
        <v>4</v>
      </c>
      <c r="D11" s="357">
        <f>IF(SUM(G11,K11,T11)&lt;&gt;0,SUM(G11,K11,T11),"")</f>
        <v>2</v>
      </c>
      <c r="E11" s="357">
        <f>IF(SUM(M11,U11)&lt;&gt;0,SUM(M11,U11),"")</f>
        <v>2</v>
      </c>
      <c r="F11" s="378">
        <f>IF(SUM(H11,N11,V11)&lt;&gt;0,SUM(H11,N11,V11),"")</f>
      </c>
      <c r="G11" s="379"/>
      <c r="H11" s="380"/>
      <c r="I11" s="381"/>
      <c r="J11" s="382">
        <v>1</v>
      </c>
      <c r="K11" s="383">
        <v>2</v>
      </c>
      <c r="L11" s="384"/>
      <c r="M11" s="385">
        <v>2</v>
      </c>
      <c r="N11" s="383"/>
      <c r="O11" s="384"/>
      <c r="P11" s="386" t="s">
        <v>10</v>
      </c>
      <c r="Q11" s="387"/>
      <c r="R11" s="388"/>
      <c r="S11" s="389"/>
      <c r="T11" s="384"/>
      <c r="U11" s="385"/>
      <c r="V11" s="385"/>
      <c r="W11" s="390"/>
      <c r="X11" s="391"/>
      <c r="Y11" s="392" t="s">
        <v>28</v>
      </c>
    </row>
    <row r="12" spans="1:25" s="172" customFormat="1" ht="12">
      <c r="A12" s="171" t="s">
        <v>148</v>
      </c>
      <c r="B12" s="165" t="s">
        <v>23</v>
      </c>
      <c r="C12" s="36">
        <f aca="true" t="shared" si="0" ref="C12:C19">IF(SUM(D12,E12,F12)&lt;&gt;0,SUM(D12,E12,F12),"")</f>
        <v>8</v>
      </c>
      <c r="D12" s="37">
        <f aca="true" t="shared" si="1" ref="D12:D19">IF(SUM(G12,K12,T12)&lt;&gt;0,SUM(G12,K12,T12),"")</f>
        <v>4</v>
      </c>
      <c r="E12" s="37">
        <f aca="true" t="shared" si="2" ref="E12:E19">IF(SUM(M12,U12)&lt;&gt;0,SUM(M12,U12),"")</f>
        <v>4</v>
      </c>
      <c r="F12" s="283">
        <f aca="true" t="shared" si="3" ref="F12:F19">IF(SUM(H12,N12,V12)&lt;&gt;0,SUM(H12,N12,V12),"")</f>
      </c>
      <c r="G12" s="331"/>
      <c r="H12" s="332"/>
      <c r="I12" s="38"/>
      <c r="J12" s="333">
        <v>1</v>
      </c>
      <c r="K12" s="334">
        <v>4</v>
      </c>
      <c r="L12" s="304"/>
      <c r="M12" s="273">
        <v>4</v>
      </c>
      <c r="N12" s="334"/>
      <c r="O12" s="304"/>
      <c r="P12" s="335"/>
      <c r="Q12" s="336" t="s">
        <v>11</v>
      </c>
      <c r="R12" s="337"/>
      <c r="S12" s="39"/>
      <c r="T12" s="304"/>
      <c r="U12" s="273"/>
      <c r="V12" s="273"/>
      <c r="W12" s="338"/>
      <c r="X12" s="339"/>
      <c r="Y12" s="48" t="s">
        <v>28</v>
      </c>
    </row>
    <row r="13" spans="1:25" s="172" customFormat="1" ht="24">
      <c r="A13" s="171" t="s">
        <v>64</v>
      </c>
      <c r="B13" s="165" t="s">
        <v>25</v>
      </c>
      <c r="C13" s="36">
        <f t="shared" si="0"/>
        <v>14</v>
      </c>
      <c r="D13" s="37">
        <f t="shared" si="1"/>
        <v>4</v>
      </c>
      <c r="E13" s="37">
        <f t="shared" si="2"/>
        <v>10</v>
      </c>
      <c r="F13" s="283">
        <f t="shared" si="3"/>
      </c>
      <c r="G13" s="148"/>
      <c r="H13" s="284"/>
      <c r="I13" s="93">
        <v>1</v>
      </c>
      <c r="J13" s="94"/>
      <c r="K13" s="95">
        <v>2</v>
      </c>
      <c r="L13" s="96"/>
      <c r="M13" s="97">
        <v>6</v>
      </c>
      <c r="N13" s="95"/>
      <c r="O13" s="96"/>
      <c r="P13" s="86" t="s">
        <v>10</v>
      </c>
      <c r="Q13" s="98"/>
      <c r="R13" s="158"/>
      <c r="S13" s="94" t="s">
        <v>65</v>
      </c>
      <c r="T13" s="95">
        <v>2</v>
      </c>
      <c r="U13" s="97">
        <v>4</v>
      </c>
      <c r="V13" s="97"/>
      <c r="W13" s="101" t="s">
        <v>65</v>
      </c>
      <c r="X13" s="102" t="s">
        <v>11</v>
      </c>
      <c r="Y13" s="103" t="s">
        <v>28</v>
      </c>
    </row>
    <row r="14" spans="1:25" s="172" customFormat="1" ht="12">
      <c r="A14" s="171" t="s">
        <v>66</v>
      </c>
      <c r="B14" s="173" t="s">
        <v>45</v>
      </c>
      <c r="C14" s="36">
        <f t="shared" si="0"/>
        <v>12</v>
      </c>
      <c r="D14" s="37">
        <f t="shared" si="1"/>
        <v>4</v>
      </c>
      <c r="E14" s="37">
        <f t="shared" si="2"/>
        <v>4</v>
      </c>
      <c r="F14" s="283">
        <f t="shared" si="3"/>
        <v>4</v>
      </c>
      <c r="G14" s="148"/>
      <c r="H14" s="284"/>
      <c r="I14" s="80"/>
      <c r="J14" s="94">
        <v>1</v>
      </c>
      <c r="K14" s="95">
        <v>4</v>
      </c>
      <c r="L14" s="96"/>
      <c r="M14" s="97">
        <v>4</v>
      </c>
      <c r="N14" s="95">
        <v>4</v>
      </c>
      <c r="O14" s="96"/>
      <c r="P14" s="86" t="s">
        <v>10</v>
      </c>
      <c r="Q14" s="98"/>
      <c r="R14" s="158"/>
      <c r="S14" s="94"/>
      <c r="T14" s="95"/>
      <c r="U14" s="97"/>
      <c r="V14" s="97"/>
      <c r="W14" s="101"/>
      <c r="X14" s="102"/>
      <c r="Y14" s="103" t="s">
        <v>67</v>
      </c>
    </row>
    <row r="15" spans="1:25" s="172" customFormat="1" ht="12">
      <c r="A15" s="171" t="s">
        <v>69</v>
      </c>
      <c r="B15" s="165" t="s">
        <v>41</v>
      </c>
      <c r="C15" s="36">
        <f t="shared" si="0"/>
        <v>10</v>
      </c>
      <c r="D15" s="37">
        <f t="shared" si="1"/>
        <v>4</v>
      </c>
      <c r="E15" s="37">
        <f t="shared" si="2"/>
        <v>6</v>
      </c>
      <c r="F15" s="283">
        <f t="shared" si="3"/>
      </c>
      <c r="G15" s="148"/>
      <c r="H15" s="284"/>
      <c r="I15" s="93">
        <v>1</v>
      </c>
      <c r="J15" s="94"/>
      <c r="K15" s="95">
        <v>2</v>
      </c>
      <c r="L15" s="96"/>
      <c r="M15" s="97">
        <v>2</v>
      </c>
      <c r="N15" s="95"/>
      <c r="O15" s="96"/>
      <c r="P15" s="86" t="s">
        <v>10</v>
      </c>
      <c r="Q15" s="98"/>
      <c r="R15" s="158"/>
      <c r="S15" s="94">
        <v>1</v>
      </c>
      <c r="T15" s="97">
        <v>2</v>
      </c>
      <c r="U15" s="97">
        <v>4</v>
      </c>
      <c r="V15" s="97"/>
      <c r="W15" s="183" t="s">
        <v>10</v>
      </c>
      <c r="X15" s="102"/>
      <c r="Y15" s="103" t="s">
        <v>28</v>
      </c>
    </row>
    <row r="16" spans="1:25" s="172" customFormat="1" ht="12">
      <c r="A16" s="49" t="s">
        <v>71</v>
      </c>
      <c r="B16" s="173" t="s">
        <v>26</v>
      </c>
      <c r="C16" s="36">
        <f t="shared" si="0"/>
        <v>4</v>
      </c>
      <c r="D16" s="37">
        <f t="shared" si="1"/>
        <v>2</v>
      </c>
      <c r="E16" s="37">
        <f t="shared" si="2"/>
      </c>
      <c r="F16" s="283">
        <f t="shared" si="3"/>
        <v>2</v>
      </c>
      <c r="G16" s="148"/>
      <c r="H16" s="284"/>
      <c r="I16" s="80"/>
      <c r="J16" s="94">
        <v>1</v>
      </c>
      <c r="K16" s="95">
        <v>2</v>
      </c>
      <c r="L16" s="96"/>
      <c r="M16" s="97"/>
      <c r="N16" s="95">
        <v>2</v>
      </c>
      <c r="O16" s="96"/>
      <c r="P16" s="86" t="s">
        <v>10</v>
      </c>
      <c r="Q16" s="98"/>
      <c r="R16" s="158"/>
      <c r="S16" s="94"/>
      <c r="T16" s="97"/>
      <c r="U16" s="97"/>
      <c r="V16" s="97"/>
      <c r="W16" s="101"/>
      <c r="X16" s="102"/>
      <c r="Y16" s="103" t="s">
        <v>28</v>
      </c>
    </row>
    <row r="17" spans="1:25" s="172" customFormat="1" ht="12">
      <c r="A17" s="78" t="s">
        <v>73</v>
      </c>
      <c r="B17" s="165" t="s">
        <v>26</v>
      </c>
      <c r="C17" s="36">
        <f t="shared" si="0"/>
        <v>6</v>
      </c>
      <c r="D17" s="37">
        <f t="shared" si="1"/>
        <v>4</v>
      </c>
      <c r="E17" s="37">
        <f t="shared" si="2"/>
      </c>
      <c r="F17" s="283">
        <f t="shared" si="3"/>
        <v>2</v>
      </c>
      <c r="G17" s="174"/>
      <c r="H17" s="285"/>
      <c r="I17" s="206"/>
      <c r="J17" s="176"/>
      <c r="K17" s="177">
        <v>2</v>
      </c>
      <c r="L17" s="178" t="s">
        <v>12</v>
      </c>
      <c r="M17" s="179"/>
      <c r="N17" s="177"/>
      <c r="O17" s="178"/>
      <c r="P17" s="180"/>
      <c r="Q17" s="181"/>
      <c r="R17" s="185">
        <v>1</v>
      </c>
      <c r="S17" s="176"/>
      <c r="T17" s="179">
        <v>2</v>
      </c>
      <c r="U17" s="179"/>
      <c r="V17" s="179">
        <v>2</v>
      </c>
      <c r="W17" s="183" t="s">
        <v>10</v>
      </c>
      <c r="X17" s="181"/>
      <c r="Y17" s="92" t="s">
        <v>58</v>
      </c>
    </row>
    <row r="18" spans="1:25" s="172" customFormat="1" ht="12">
      <c r="A18" s="49" t="s">
        <v>150</v>
      </c>
      <c r="B18" s="63" t="s">
        <v>45</v>
      </c>
      <c r="C18" s="36">
        <f t="shared" si="0"/>
        <v>4</v>
      </c>
      <c r="D18" s="37">
        <f t="shared" si="1"/>
      </c>
      <c r="E18" s="37">
        <f t="shared" si="2"/>
      </c>
      <c r="F18" s="283">
        <f t="shared" si="3"/>
        <v>4</v>
      </c>
      <c r="G18" s="147"/>
      <c r="H18" s="286"/>
      <c r="I18" s="116"/>
      <c r="J18" s="94">
        <v>1</v>
      </c>
      <c r="K18" s="95"/>
      <c r="L18" s="96"/>
      <c r="M18" s="97"/>
      <c r="N18" s="95">
        <v>4</v>
      </c>
      <c r="O18" s="96"/>
      <c r="P18" s="86" t="s">
        <v>84</v>
      </c>
      <c r="Q18" s="98"/>
      <c r="R18" s="158"/>
      <c r="S18" s="94"/>
      <c r="T18" s="97"/>
      <c r="U18" s="97"/>
      <c r="V18" s="97"/>
      <c r="W18" s="101"/>
      <c r="X18" s="102"/>
      <c r="Y18" s="92" t="s">
        <v>28</v>
      </c>
    </row>
    <row r="19" spans="1:25" s="172" customFormat="1" ht="12.75" thickBot="1">
      <c r="A19" s="119" t="s">
        <v>151</v>
      </c>
      <c r="B19" s="204" t="s">
        <v>29</v>
      </c>
      <c r="C19" s="67">
        <f t="shared" si="0"/>
      </c>
      <c r="D19" s="68">
        <f t="shared" si="1"/>
      </c>
      <c r="E19" s="68">
        <f t="shared" si="2"/>
      </c>
      <c r="F19" s="287">
        <f t="shared" si="3"/>
      </c>
      <c r="G19" s="194"/>
      <c r="H19" s="288"/>
      <c r="I19" s="205"/>
      <c r="J19" s="196"/>
      <c r="K19" s="197"/>
      <c r="L19" s="198"/>
      <c r="M19" s="199"/>
      <c r="N19" s="197"/>
      <c r="O19" s="198"/>
      <c r="P19" s="200"/>
      <c r="Q19" s="201"/>
      <c r="R19" s="202"/>
      <c r="S19" s="196"/>
      <c r="T19" s="199"/>
      <c r="U19" s="199"/>
      <c r="V19" s="199"/>
      <c r="W19" s="203" t="s">
        <v>84</v>
      </c>
      <c r="X19" s="201"/>
      <c r="Y19" s="120" t="s">
        <v>28</v>
      </c>
    </row>
    <row r="20" spans="1:27" ht="12.75">
      <c r="A20" s="16"/>
      <c r="B20" s="13"/>
      <c r="C20" s="13"/>
      <c r="D20" s="13"/>
      <c r="E20" s="11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6"/>
      <c r="T20" s="16"/>
      <c r="U20" s="16"/>
      <c r="V20" s="16"/>
      <c r="W20" s="16"/>
      <c r="X20" s="13"/>
      <c r="Y20" s="13"/>
      <c r="AA20" s="13"/>
    </row>
    <row r="21" spans="1:27" ht="12.75">
      <c r="A21" s="16" t="s">
        <v>19</v>
      </c>
      <c r="B21" s="13"/>
      <c r="C21" s="13"/>
      <c r="D21" s="13"/>
      <c r="E21" s="11" t="s">
        <v>79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6" t="s">
        <v>80</v>
      </c>
      <c r="T21" s="16"/>
      <c r="U21" s="16"/>
      <c r="V21" s="16"/>
      <c r="W21" s="16"/>
      <c r="X21" s="13"/>
      <c r="Y21" s="16" t="s">
        <v>81</v>
      </c>
      <c r="AA21" s="13"/>
    </row>
  </sheetData>
  <sheetProtection/>
  <mergeCells count="11">
    <mergeCell ref="G7:H7"/>
    <mergeCell ref="I7:Q7"/>
    <mergeCell ref="W6:AA6"/>
    <mergeCell ref="R7:X7"/>
    <mergeCell ref="Y7:Y8"/>
    <mergeCell ref="U1:X1"/>
    <mergeCell ref="A4:B4"/>
    <mergeCell ref="K6:V6"/>
    <mergeCell ref="A7:A8"/>
    <mergeCell ref="B7:B8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2022-09-14T18:52:41Z</cp:lastPrinted>
  <dcterms:created xsi:type="dcterms:W3CDTF">1996-10-08T23:32:33Z</dcterms:created>
  <dcterms:modified xsi:type="dcterms:W3CDTF">2023-09-05T12:04:11Z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