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1115" windowHeight="6030" tabRatio="854" activeTab="2"/>
  </bookViews>
  <sheets>
    <sheet name="Курс 3" sheetId="17" r:id="rId1"/>
    <sheet name="Курс 4" sheetId="18" r:id="rId2"/>
    <sheet name="Курс 5" sheetId="19" r:id="rId3"/>
  </sheets>
  <calcPr calcId="145621"/>
</workbook>
</file>

<file path=xl/calcChain.xml><?xml version="1.0" encoding="utf-8"?>
<calcChain xmlns="http://schemas.openxmlformats.org/spreadsheetml/2006/main">
  <c r="E11" i="19" l="1"/>
  <c r="F11" i="19"/>
  <c r="G11" i="19"/>
  <c r="H11" i="19"/>
  <c r="E12" i="19"/>
  <c r="F12" i="19"/>
  <c r="G12" i="19"/>
  <c r="H12" i="19"/>
  <c r="E13" i="19"/>
  <c r="F13" i="19"/>
  <c r="G13" i="19"/>
  <c r="H13" i="19"/>
  <c r="E14" i="19"/>
  <c r="F14" i="19"/>
  <c r="G14" i="19"/>
  <c r="H14" i="19"/>
  <c r="E15" i="19"/>
  <c r="F15" i="19"/>
  <c r="G15" i="19"/>
  <c r="H15" i="19"/>
  <c r="E16" i="19"/>
  <c r="F16" i="19"/>
  <c r="G16" i="19"/>
  <c r="H16" i="19"/>
  <c r="E17" i="19"/>
  <c r="F17" i="19"/>
  <c r="G17" i="19"/>
  <c r="D17" i="19" s="1"/>
  <c r="H17" i="19"/>
  <c r="H10" i="19"/>
  <c r="G10" i="19"/>
  <c r="F10" i="19"/>
  <c r="D10" i="19" s="1"/>
  <c r="E10" i="19"/>
  <c r="D9" i="18"/>
  <c r="C9" i="18" s="1"/>
  <c r="E9" i="18"/>
  <c r="F9" i="18"/>
  <c r="G9" i="18"/>
  <c r="D10" i="18"/>
  <c r="C10" i="18" s="1"/>
  <c r="E10" i="18"/>
  <c r="F10" i="18"/>
  <c r="G10" i="18"/>
  <c r="D17" i="18"/>
  <c r="C17" i="18" s="1"/>
  <c r="E17" i="18"/>
  <c r="F17" i="18"/>
  <c r="G17" i="18"/>
  <c r="D18" i="18"/>
  <c r="E18" i="18"/>
  <c r="F18" i="18"/>
  <c r="G18" i="18"/>
  <c r="C18" i="18" s="1"/>
  <c r="D19" i="18"/>
  <c r="E19" i="18"/>
  <c r="C19" i="18" s="1"/>
  <c r="F19" i="18"/>
  <c r="G19" i="18"/>
  <c r="D20" i="18"/>
  <c r="C20" i="18" s="1"/>
  <c r="E20" i="18"/>
  <c r="F20" i="18"/>
  <c r="G20" i="18"/>
  <c r="D21" i="18"/>
  <c r="C21" i="18" s="1"/>
  <c r="E21" i="18"/>
  <c r="F21" i="18"/>
  <c r="G21" i="18"/>
  <c r="D22" i="18"/>
  <c r="E22" i="18"/>
  <c r="F22" i="18"/>
  <c r="G22" i="18"/>
  <c r="C22" i="18" s="1"/>
  <c r="G11" i="18"/>
  <c r="F11" i="18"/>
  <c r="E11" i="18"/>
  <c r="D11" i="18"/>
  <c r="C11" i="18"/>
  <c r="E9" i="17"/>
  <c r="D9" i="17" s="1"/>
  <c r="F9" i="17"/>
  <c r="G9" i="17"/>
  <c r="H9" i="17"/>
  <c r="E11" i="17"/>
  <c r="D11" i="17" s="1"/>
  <c r="F11" i="17"/>
  <c r="G11" i="17"/>
  <c r="H11" i="17"/>
  <c r="E12" i="17"/>
  <c r="F12" i="17"/>
  <c r="G12" i="17"/>
  <c r="H12" i="17"/>
  <c r="E13" i="17"/>
  <c r="F13" i="17"/>
  <c r="G13" i="17"/>
  <c r="H13" i="17"/>
  <c r="E14" i="17"/>
  <c r="D14" i="17" s="1"/>
  <c r="F14" i="17"/>
  <c r="G14" i="17"/>
  <c r="H14" i="17"/>
  <c r="E15" i="17"/>
  <c r="D15" i="17" s="1"/>
  <c r="F15" i="17"/>
  <c r="G15" i="17"/>
  <c r="H15" i="17"/>
  <c r="E16" i="17"/>
  <c r="D16" i="17" s="1"/>
  <c r="F16" i="17"/>
  <c r="G16" i="17"/>
  <c r="H16" i="17"/>
  <c r="E17" i="17"/>
  <c r="F17" i="17"/>
  <c r="G17" i="17"/>
  <c r="H17" i="17"/>
  <c r="E18" i="17"/>
  <c r="F18" i="17"/>
  <c r="G18" i="17"/>
  <c r="H18" i="17"/>
  <c r="E21" i="17"/>
  <c r="D21" i="17" s="1"/>
  <c r="F21" i="17"/>
  <c r="G21" i="17"/>
  <c r="H21" i="17"/>
  <c r="E22" i="17"/>
  <c r="D22" i="17" s="1"/>
  <c r="F22" i="17"/>
  <c r="G22" i="17"/>
  <c r="H22" i="17"/>
  <c r="E26" i="17"/>
  <c r="F26" i="17"/>
  <c r="G26" i="17"/>
  <c r="H26" i="17"/>
  <c r="H10" i="17"/>
  <c r="G10" i="17"/>
  <c r="F10" i="17"/>
  <c r="E10" i="17"/>
  <c r="D16" i="19" l="1"/>
  <c r="D14" i="19"/>
  <c r="D12" i="19"/>
  <c r="D11" i="19"/>
  <c r="D10" i="17"/>
  <c r="D18" i="17"/>
  <c r="D26" i="17"/>
  <c r="D17" i="17"/>
  <c r="D13" i="17"/>
  <c r="D15" i="19"/>
  <c r="D13" i="19"/>
  <c r="D12" i="17"/>
</calcChain>
</file>

<file path=xl/sharedStrings.xml><?xml version="1.0" encoding="utf-8"?>
<sst xmlns="http://schemas.openxmlformats.org/spreadsheetml/2006/main" count="331" uniqueCount="102">
  <si>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</si>
  <si>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</si>
  <si>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</si>
  <si>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</si>
  <si>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</si>
  <si>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</si>
  <si>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</si>
  <si>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</si>
  <si>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</si>
  <si>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</si>
  <si>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</si>
  <si>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</si>
  <si>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</si>
  <si>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</si>
  <si>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</si>
  <si>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</si>
  <si>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</si>
  <si>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</si>
  <si>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</si>
  <si>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</si>
  <si>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Минобрнауки России</t>
  </si>
  <si>
    <t>Директор ИЗО</t>
  </si>
  <si>
    <t>По направлению</t>
  </si>
  <si>
    <t>Трудоем-кость по ГОС (ЗЕ)</t>
  </si>
  <si>
    <t>144 (4)</t>
  </si>
  <si>
    <t>72 (2)</t>
  </si>
  <si>
    <t>Соц.упр.</t>
  </si>
  <si>
    <t>ЭОП</t>
  </si>
  <si>
    <t>108 (3)</t>
  </si>
  <si>
    <t>180 (5)</t>
  </si>
  <si>
    <t>номер РГЗ</t>
  </si>
  <si>
    <t>номер ИДЗ</t>
  </si>
  <si>
    <t>38.03.05</t>
  </si>
  <si>
    <t>"Бизнес-информатика"</t>
  </si>
  <si>
    <t>216 (6)</t>
  </si>
  <si>
    <t>д.зач</t>
  </si>
  <si>
    <t xml:space="preserve">108 (3) </t>
  </si>
  <si>
    <t>108  (3)     2 недели</t>
  </si>
  <si>
    <t>Институт заочного образования</t>
  </si>
  <si>
    <t>Спесивцева С.Е.</t>
  </si>
  <si>
    <t>Директор ДОП</t>
  </si>
  <si>
    <t>Дороганов Е.А.</t>
  </si>
  <si>
    <t>третий курс</t>
  </si>
  <si>
    <t>Исследование операций</t>
  </si>
  <si>
    <t>ФиС</t>
  </si>
  <si>
    <t>Деловые коммуникации</t>
  </si>
  <si>
    <t>Бухгалтерский учет</t>
  </si>
  <si>
    <t>Бух.уч.</t>
  </si>
  <si>
    <t>Финансы</t>
  </si>
  <si>
    <t>ФМ</t>
  </si>
  <si>
    <t>Архитектура предприятия</t>
  </si>
  <si>
    <t>Рынки информационно-коммуникативных технологий и организация продаж</t>
  </si>
  <si>
    <t>Маркет.</t>
  </si>
  <si>
    <t>Управление ИТ-сервисами и контентом</t>
  </si>
  <si>
    <t>Системы поддержки принятия решений</t>
  </si>
  <si>
    <t>Технологическое предпринимательство</t>
  </si>
  <si>
    <t>Интернет-технологии в управлении предприятием</t>
  </si>
  <si>
    <t>Налоги и налогообложение</t>
  </si>
  <si>
    <t>Маркетинг</t>
  </si>
  <si>
    <t>216  (6)     4 недели</t>
  </si>
  <si>
    <t xml:space="preserve">Физическая культура и спорт </t>
  </si>
  <si>
    <t>четвертый курс</t>
  </si>
  <si>
    <t>Моделирование бизнес-процессов</t>
  </si>
  <si>
    <t>Анализ и диагностика финансово-хозяйственной деятельности предприятия</t>
  </si>
  <si>
    <t>Организация, нормирование и оплата труда персонала фирмы</t>
  </si>
  <si>
    <t>Эффективность управления инвестиционной деятельностью</t>
  </si>
  <si>
    <t>Документирование управленческой деятельности</t>
  </si>
  <si>
    <t>СУ</t>
  </si>
  <si>
    <t>Планирование на предприятии</t>
  </si>
  <si>
    <t xml:space="preserve">Организация предпринимательской деятельности </t>
  </si>
  <si>
    <t>Экономика и эффективность информационных систем</t>
  </si>
  <si>
    <t>Информационные системы управления производственной компанией</t>
  </si>
  <si>
    <t>Производственная практика 2</t>
  </si>
  <si>
    <t>Е.И. Евтушенко</t>
  </si>
  <si>
    <t>Производственная практика 1</t>
  </si>
  <si>
    <t>Пятый курс</t>
  </si>
  <si>
    <t>Управление жизненным циклом информационных систем</t>
  </si>
  <si>
    <t>Электронный бизнес</t>
  </si>
  <si>
    <t>Информационная безопасность</t>
  </si>
  <si>
    <t>Управление проектами</t>
  </si>
  <si>
    <t>Управление инновациями</t>
  </si>
  <si>
    <t>Управление стоимостью компании</t>
  </si>
  <si>
    <t>Конкурентоспособность электронного предприятия</t>
  </si>
  <si>
    <t>Экономическая безопасность</t>
  </si>
  <si>
    <t xml:space="preserve">Преддипломная практика </t>
  </si>
  <si>
    <t>Элективные дисциплины по физической культуре и спорту</t>
  </si>
  <si>
    <t>ФВС</t>
  </si>
  <si>
    <t>консультации</t>
  </si>
  <si>
    <t>2022/2023 уч. год.</t>
  </si>
  <si>
    <t>Анализ и диагностика финансово-хозяйственной деятельности предприятия*</t>
  </si>
  <si>
    <t>Организация, нормирование и оплата труда персонала фирмы*</t>
  </si>
  <si>
    <t>Эффективность управления инвестиционной деятельностью*</t>
  </si>
  <si>
    <t>Документирование управленческой деятельности*</t>
  </si>
  <si>
    <t>Организация предпринимательской деятельности*</t>
  </si>
  <si>
    <t>Электронный бизнес*</t>
  </si>
  <si>
    <t>Информационная безопасность*</t>
  </si>
  <si>
    <t>Управление инновациями*</t>
  </si>
  <si>
    <t>Экономическая безопасность*</t>
  </si>
  <si>
    <t>Конкурентоспособность электронного предприятия*</t>
  </si>
  <si>
    <t>Ссылки</t>
  </si>
  <si>
    <t>https://bolid.bstu.ru/courses/course-v1:BSTU+CS014+2019_C1</t>
  </si>
  <si>
    <t>https://bolid.bstu.ru/courses/course-v1:BSTU+CS246+2021_C1/course/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</si>
</sst>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10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3" borderId="18">
      <alignment wrapText="1"/>
    </xf>
    <xf numFmtId="0" fontId="9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textRotation="90" wrapText="1"/>
    </xf>
    <xf numFmtId="0" fontId="8" fillId="0" borderId="44" xfId="0" applyFont="1" applyBorder="1" applyAlignment="1">
      <alignment horizontal="center" vertical="center" textRotation="90" wrapText="1"/>
    </xf>
    <xf numFmtId="0" fontId="8" fillId="0" borderId="46" xfId="0" applyFont="1" applyBorder="1" applyAlignment="1">
      <alignment horizontal="center" vertical="center" textRotation="90" wrapText="1"/>
    </xf>
    <xf numFmtId="0" fontId="8" fillId="0" borderId="45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52" xfId="0" applyFont="1" applyBorder="1" applyAlignment="1">
      <alignment horizontal="center" vertical="center" textRotation="90" wrapText="1"/>
    </xf>
    <xf numFmtId="0" fontId="8" fillId="0" borderId="47" xfId="0" applyFont="1" applyBorder="1" applyAlignment="1">
      <alignment horizontal="center" vertical="center" textRotation="90" wrapText="1"/>
    </xf>
    <xf numFmtId="0" fontId="8" fillId="0" borderId="48" xfId="0" applyFont="1" applyBorder="1" applyAlignment="1">
      <alignment horizontal="center" vertical="center" textRotation="90" wrapText="1"/>
    </xf>
    <xf numFmtId="0" fontId="8" fillId="0" borderId="42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60" xfId="0" applyFont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textRotation="90" wrapText="1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9" fillId="0" borderId="0" xfId="2" applyAlignment="1" applyProtection="1"/>
    <xf numFmtId="0" fontId="3" fillId="0" borderId="4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9" fillId="0" borderId="17" xfId="2" applyFill="1" applyBorder="1" applyAlignment="1" applyProtection="1">
      <alignment horizontal="left" vertical="center" wrapText="1"/>
    </xf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lid.bstu.ru/courses/course-v1:BSTU+CS014+2019_C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olid.bstu.ru/courses/course-v1:BSTU+CS246+2021_C1/cour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0"/>
  <sheetViews>
    <sheetView topLeftCell="A4" workbookViewId="0">
      <selection activeCell="B9" sqref="B9"/>
    </sheetView>
  </sheetViews>
  <sheetFormatPr defaultRowHeight="12.75" x14ac:dyDescent="0.2"/>
  <cols>
    <col min="1" max="1" width="37.28515625" style="10" customWidth="1"/>
    <col min="2" max="2" width="8.140625" style="10" customWidth="1"/>
    <col min="3" max="3" width="9.42578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8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51" customFormat="1" x14ac:dyDescent="0.2">
      <c r="A1" s="11"/>
      <c r="B1" s="11"/>
      <c r="C1" s="11"/>
      <c r="D1" s="41"/>
      <c r="E1" s="41"/>
      <c r="F1" s="41"/>
      <c r="G1" s="41"/>
      <c r="H1" s="11" t="s">
        <v>20</v>
      </c>
      <c r="I1" s="11"/>
      <c r="J1" s="41"/>
      <c r="K1" s="41"/>
      <c r="L1" s="41"/>
      <c r="M1" s="41"/>
      <c r="N1" s="41"/>
      <c r="O1" s="41"/>
      <c r="P1" s="41"/>
      <c r="Q1" s="41"/>
      <c r="R1" s="41"/>
      <c r="S1" s="41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51" customFormat="1" x14ac:dyDescent="0.2">
      <c r="A2" s="11"/>
      <c r="B2" s="40"/>
      <c r="C2" s="40"/>
      <c r="D2" s="40"/>
      <c r="E2" s="40"/>
      <c r="F2" s="40"/>
      <c r="G2" s="40"/>
      <c r="H2" s="11" t="s">
        <v>13</v>
      </c>
      <c r="I2" s="11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11"/>
      <c r="Y2" s="40"/>
      <c r="Z2" s="11" t="s">
        <v>15</v>
      </c>
      <c r="AA2" s="11"/>
      <c r="AB2" s="40"/>
      <c r="AC2" s="40"/>
      <c r="AD2" s="40"/>
    </row>
    <row r="3" spans="1:47" s="51" customFormat="1" x14ac:dyDescent="0.2">
      <c r="A3" s="11"/>
      <c r="B3" s="11"/>
      <c r="C3" s="11"/>
      <c r="D3" s="11"/>
      <c r="E3" s="11"/>
      <c r="F3" s="40" t="s">
        <v>7</v>
      </c>
      <c r="G3" s="40"/>
      <c r="H3" s="40"/>
      <c r="I3" s="40"/>
      <c r="J3" s="40"/>
      <c r="K3" s="40"/>
      <c r="L3" s="4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0"/>
    </row>
    <row r="4" spans="1:47" x14ac:dyDescent="0.2">
      <c r="A4" s="144" t="s">
        <v>22</v>
      </c>
      <c r="B4" s="144"/>
      <c r="C4" s="40"/>
      <c r="D4" s="145" t="s">
        <v>32</v>
      </c>
      <c r="E4" s="14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1" t="s">
        <v>73</v>
      </c>
      <c r="AC4" s="41"/>
      <c r="AD4" s="41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</row>
    <row r="5" spans="1:47" x14ac:dyDescent="0.2">
      <c r="A5" s="11"/>
      <c r="B5" s="11"/>
      <c r="C5" s="11"/>
      <c r="H5" s="12"/>
      <c r="I5" s="40"/>
      <c r="J5" s="40"/>
      <c r="K5" s="40"/>
      <c r="L5" s="40"/>
      <c r="M5" s="4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42</v>
      </c>
      <c r="I6" s="146"/>
      <c r="J6" s="146"/>
      <c r="K6" s="146"/>
      <c r="L6" s="146"/>
      <c r="M6" s="147" t="s">
        <v>38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40" t="s">
        <v>88</v>
      </c>
      <c r="AA6" s="40"/>
      <c r="AB6" s="40"/>
      <c r="AC6" s="40"/>
      <c r="AD6" s="40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7" ht="43.5" customHeight="1" thickBot="1" x14ac:dyDescent="0.25">
      <c r="A7" s="141" t="s">
        <v>6</v>
      </c>
      <c r="B7" s="158" t="s">
        <v>99</v>
      </c>
      <c r="C7" s="148" t="s">
        <v>23</v>
      </c>
      <c r="D7" s="150" t="s">
        <v>14</v>
      </c>
      <c r="E7" s="151"/>
      <c r="F7" s="151"/>
      <c r="G7" s="151"/>
      <c r="H7" s="152"/>
      <c r="I7" s="150" t="s">
        <v>16</v>
      </c>
      <c r="J7" s="151"/>
      <c r="K7" s="152"/>
      <c r="L7" s="150" t="s">
        <v>17</v>
      </c>
      <c r="M7" s="151"/>
      <c r="N7" s="151"/>
      <c r="O7" s="151"/>
      <c r="P7" s="151"/>
      <c r="Q7" s="151"/>
      <c r="R7" s="151"/>
      <c r="S7" s="151"/>
      <c r="T7" s="151"/>
      <c r="U7" s="152"/>
      <c r="V7" s="150" t="s">
        <v>18</v>
      </c>
      <c r="W7" s="151"/>
      <c r="X7" s="151"/>
      <c r="Y7" s="151"/>
      <c r="Z7" s="151"/>
      <c r="AA7" s="151"/>
      <c r="AB7" s="151"/>
      <c r="AC7" s="152"/>
      <c r="AD7" s="141" t="s">
        <v>19</v>
      </c>
      <c r="AE7" s="1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</row>
    <row r="8" spans="1:47" ht="71.25" thickBot="1" x14ac:dyDescent="0.25">
      <c r="A8" s="142"/>
      <c r="B8" s="159"/>
      <c r="C8" s="149"/>
      <c r="D8" s="2" t="s">
        <v>0</v>
      </c>
      <c r="E8" s="3" t="s">
        <v>1</v>
      </c>
      <c r="F8" s="3" t="s">
        <v>2</v>
      </c>
      <c r="G8" s="4" t="s">
        <v>3</v>
      </c>
      <c r="H8" s="118" t="s">
        <v>87</v>
      </c>
      <c r="I8" s="6" t="s">
        <v>1</v>
      </c>
      <c r="J8" s="3" t="s">
        <v>2</v>
      </c>
      <c r="K8" s="4" t="s">
        <v>3</v>
      </c>
      <c r="L8" s="43" t="s">
        <v>30</v>
      </c>
      <c r="M8" s="43" t="s">
        <v>31</v>
      </c>
      <c r="N8" s="44" t="s">
        <v>1</v>
      </c>
      <c r="O8" s="45"/>
      <c r="P8" s="3" t="s">
        <v>2</v>
      </c>
      <c r="Q8" s="7" t="s">
        <v>3</v>
      </c>
      <c r="R8" s="5"/>
      <c r="S8" s="3" t="s">
        <v>4</v>
      </c>
      <c r="T8" s="118" t="s">
        <v>87</v>
      </c>
      <c r="U8" s="4" t="s">
        <v>5</v>
      </c>
      <c r="V8" s="43" t="s">
        <v>30</v>
      </c>
      <c r="W8" s="43" t="s">
        <v>31</v>
      </c>
      <c r="X8" s="45" t="s">
        <v>1</v>
      </c>
      <c r="Y8" s="3" t="s">
        <v>2</v>
      </c>
      <c r="Z8" s="3" t="s">
        <v>3</v>
      </c>
      <c r="AA8" s="3" t="s">
        <v>4</v>
      </c>
      <c r="AB8" s="118" t="s">
        <v>87</v>
      </c>
      <c r="AC8" s="4" t="s">
        <v>5</v>
      </c>
      <c r="AD8" s="142"/>
      <c r="AE8" s="1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x14ac:dyDescent="0.2">
      <c r="A9" s="53" t="s">
        <v>60</v>
      </c>
      <c r="B9" s="160" t="s">
        <v>100</v>
      </c>
      <c r="C9" s="14" t="s">
        <v>25</v>
      </c>
      <c r="D9" s="15">
        <f t="shared" ref="D9" si="0">IF(SUM(E9,F9,G9,H9) &lt;&gt; 0,SUM(E9,F9,G9,H9),"")</f>
        <v>6</v>
      </c>
      <c r="E9" s="119">
        <f t="shared" ref="E9" si="1">IF(SUM(I9,N9,X9) &lt;&gt; 0,SUM(I9,N9,X9),"")</f>
        <v>4</v>
      </c>
      <c r="F9" s="119" t="str">
        <f t="shared" ref="F9" si="2">IF(SUM(J9,P9,Y9) &lt;&gt; 0,SUM(J9,P9,Y9),"")</f>
        <v/>
      </c>
      <c r="G9" s="119">
        <f t="shared" ref="G9" si="3">IF(SUM(K9,Q9,Z9) &lt;&gt; 0,SUM(K9,Q9,Z9),"")</f>
        <v>2</v>
      </c>
      <c r="H9" s="128" t="str">
        <f t="shared" ref="H9" si="4">IF(SUM(T9,AB9) &lt;&gt; 0,SUM(T9,AB9),"")</f>
        <v/>
      </c>
      <c r="I9" s="17"/>
      <c r="J9" s="16"/>
      <c r="K9" s="19"/>
      <c r="L9" s="68"/>
      <c r="M9" s="63"/>
      <c r="N9" s="17">
        <v>2</v>
      </c>
      <c r="O9" s="18" t="s">
        <v>10</v>
      </c>
      <c r="P9" s="16"/>
      <c r="Q9" s="19"/>
      <c r="R9" s="18"/>
      <c r="S9" s="64"/>
      <c r="T9" s="110"/>
      <c r="U9" s="65"/>
      <c r="V9" s="71"/>
      <c r="W9" s="63">
        <v>1</v>
      </c>
      <c r="X9" s="18">
        <v>2</v>
      </c>
      <c r="Y9" s="16"/>
      <c r="Z9" s="16">
        <v>2</v>
      </c>
      <c r="AA9" s="20" t="s">
        <v>9</v>
      </c>
      <c r="AB9" s="109"/>
      <c r="AC9" s="21"/>
      <c r="AD9" s="66" t="s">
        <v>44</v>
      </c>
      <c r="AE9" s="1"/>
    </row>
    <row r="10" spans="1:47" x14ac:dyDescent="0.2">
      <c r="A10" s="53" t="s">
        <v>43</v>
      </c>
      <c r="B10" s="153"/>
      <c r="C10" s="24" t="s">
        <v>24</v>
      </c>
      <c r="D10" s="15">
        <f t="shared" ref="D10" si="5">IF(SUM(E10,F10,G10,H10) &lt;&gt; 0,SUM(E10,F10,G10,H10),"")</f>
        <v>12</v>
      </c>
      <c r="E10" s="16">
        <f t="shared" ref="E10" si="6">IF(SUM(I10,N10,X10) &lt;&gt; 0,SUM(I10,N10,X10),"")</f>
        <v>4</v>
      </c>
      <c r="F10" s="16">
        <f t="shared" ref="F10" si="7">IF(SUM(J10,P10,Y10) &lt;&gt; 0,SUM(J10,P10,Y10),"")</f>
        <v>6</v>
      </c>
      <c r="G10" s="16" t="str">
        <f t="shared" ref="G10" si="8">IF(SUM(K10,Q10,Z10) &lt;&gt; 0,SUM(K10,Q10,Z10),"")</f>
        <v/>
      </c>
      <c r="H10" s="105">
        <f t="shared" ref="H10" si="9">IF(SUM(T10,AB10) &lt;&gt; 0,SUM(T10,AB10),"")</f>
        <v>2</v>
      </c>
      <c r="I10" s="17">
        <v>2</v>
      </c>
      <c r="J10" s="16"/>
      <c r="K10" s="19"/>
      <c r="L10" s="68"/>
      <c r="M10" s="63">
        <v>1</v>
      </c>
      <c r="N10" s="17">
        <v>2</v>
      </c>
      <c r="O10" s="18"/>
      <c r="P10" s="16">
        <v>6</v>
      </c>
      <c r="Q10" s="19"/>
      <c r="R10" s="18"/>
      <c r="S10" s="64"/>
      <c r="T10" s="130">
        <v>2</v>
      </c>
      <c r="U10" s="65" t="s">
        <v>11</v>
      </c>
      <c r="V10" s="71"/>
      <c r="W10" s="63"/>
      <c r="X10" s="18"/>
      <c r="Y10" s="16"/>
      <c r="Z10" s="16"/>
      <c r="AA10" s="20"/>
      <c r="AB10" s="109"/>
      <c r="AC10" s="22"/>
      <c r="AD10" s="47" t="s">
        <v>27</v>
      </c>
      <c r="AE10" s="1"/>
    </row>
    <row r="11" spans="1:47" x14ac:dyDescent="0.2">
      <c r="A11" s="23" t="s">
        <v>45</v>
      </c>
      <c r="B11" s="154"/>
      <c r="C11" s="24" t="s">
        <v>25</v>
      </c>
      <c r="D11" s="15">
        <f t="shared" ref="D11:D26" si="10">IF(SUM(E11,F11,G11,H11) &lt;&gt; 0,SUM(E11,F11,G11,H11),"")</f>
        <v>6</v>
      </c>
      <c r="E11" s="119">
        <f t="shared" ref="E11:E26" si="11">IF(SUM(I11,N11,X11) &lt;&gt; 0,SUM(I11,N11,X11),"")</f>
        <v>4</v>
      </c>
      <c r="F11" s="119" t="str">
        <f t="shared" ref="F11:F26" si="12">IF(SUM(J11,P11,Y11) &lt;&gt; 0,SUM(J11,P11,Y11),"")</f>
        <v/>
      </c>
      <c r="G11" s="119">
        <f t="shared" ref="G11:G26" si="13">IF(SUM(K11,Q11,Z11) &lt;&gt; 0,SUM(K11,Q11,Z11),"")</f>
        <v>2</v>
      </c>
      <c r="H11" s="128" t="str">
        <f t="shared" ref="H11:H26" si="14">IF(SUM(T11,AB11) &lt;&gt; 0,SUM(T11,AB11),"")</f>
        <v/>
      </c>
      <c r="I11" s="17">
        <v>2</v>
      </c>
      <c r="J11" s="16"/>
      <c r="K11" s="19"/>
      <c r="L11" s="68"/>
      <c r="M11" s="46"/>
      <c r="N11" s="26">
        <v>2</v>
      </c>
      <c r="O11" s="27"/>
      <c r="P11" s="25"/>
      <c r="Q11" s="28">
        <v>2</v>
      </c>
      <c r="R11" s="27"/>
      <c r="S11" s="29" t="s">
        <v>9</v>
      </c>
      <c r="T11" s="131"/>
      <c r="U11" s="30"/>
      <c r="V11" s="70"/>
      <c r="W11" s="46"/>
      <c r="X11" s="27"/>
      <c r="Y11" s="25"/>
      <c r="Z11" s="25"/>
      <c r="AA11" s="31"/>
      <c r="AB11" s="113"/>
      <c r="AC11" s="22"/>
      <c r="AD11" s="47" t="s">
        <v>26</v>
      </c>
      <c r="AE11" s="1"/>
    </row>
    <row r="12" spans="1:47" x14ac:dyDescent="0.2">
      <c r="A12" s="23" t="s">
        <v>46</v>
      </c>
      <c r="B12" s="154"/>
      <c r="C12" s="24" t="s">
        <v>24</v>
      </c>
      <c r="D12" s="15">
        <f t="shared" si="10"/>
        <v>10</v>
      </c>
      <c r="E12" s="119">
        <f t="shared" si="11"/>
        <v>4</v>
      </c>
      <c r="F12" s="119" t="str">
        <f t="shared" si="12"/>
        <v/>
      </c>
      <c r="G12" s="119">
        <f t="shared" si="13"/>
        <v>4</v>
      </c>
      <c r="H12" s="128">
        <f t="shared" si="14"/>
        <v>2</v>
      </c>
      <c r="I12" s="17">
        <v>2</v>
      </c>
      <c r="J12" s="16"/>
      <c r="K12" s="19"/>
      <c r="L12" s="68">
        <v>1</v>
      </c>
      <c r="M12" s="46"/>
      <c r="N12" s="26">
        <v>2</v>
      </c>
      <c r="O12" s="27"/>
      <c r="P12" s="25"/>
      <c r="Q12" s="28">
        <v>4</v>
      </c>
      <c r="R12" s="27"/>
      <c r="S12" s="29"/>
      <c r="T12" s="131">
        <v>2</v>
      </c>
      <c r="U12" s="30" t="s">
        <v>11</v>
      </c>
      <c r="V12" s="70"/>
      <c r="W12" s="46"/>
      <c r="X12" s="27"/>
      <c r="Y12" s="25"/>
      <c r="Z12" s="25"/>
      <c r="AA12" s="31"/>
      <c r="AB12" s="109"/>
      <c r="AC12" s="21"/>
      <c r="AD12" s="47" t="s">
        <v>47</v>
      </c>
      <c r="AE12" s="1"/>
    </row>
    <row r="13" spans="1:47" x14ac:dyDescent="0.2">
      <c r="A13" s="23" t="s">
        <v>48</v>
      </c>
      <c r="B13" s="153"/>
      <c r="C13" s="14" t="s">
        <v>28</v>
      </c>
      <c r="D13" s="15">
        <f t="shared" si="10"/>
        <v>6</v>
      </c>
      <c r="E13" s="119">
        <f t="shared" si="11"/>
        <v>4</v>
      </c>
      <c r="F13" s="119" t="str">
        <f t="shared" si="12"/>
        <v/>
      </c>
      <c r="G13" s="119">
        <f t="shared" si="13"/>
        <v>2</v>
      </c>
      <c r="H13" s="128" t="str">
        <f t="shared" si="14"/>
        <v/>
      </c>
      <c r="I13" s="17"/>
      <c r="J13" s="16"/>
      <c r="K13" s="19"/>
      <c r="L13" s="68"/>
      <c r="M13" s="46"/>
      <c r="N13" s="26">
        <v>2</v>
      </c>
      <c r="O13" s="27" t="s">
        <v>10</v>
      </c>
      <c r="P13" s="25"/>
      <c r="Q13" s="28"/>
      <c r="R13" s="27"/>
      <c r="S13" s="29"/>
      <c r="T13" s="111"/>
      <c r="U13" s="30"/>
      <c r="V13" s="70"/>
      <c r="W13" s="46"/>
      <c r="X13" s="27">
        <v>2</v>
      </c>
      <c r="Y13" s="25"/>
      <c r="Z13" s="25">
        <v>2</v>
      </c>
      <c r="AA13" s="31" t="s">
        <v>9</v>
      </c>
      <c r="AB13" s="113"/>
      <c r="AC13" s="22"/>
      <c r="AD13" s="47" t="s">
        <v>49</v>
      </c>
      <c r="AE13" s="1"/>
    </row>
    <row r="14" spans="1:47" x14ac:dyDescent="0.2">
      <c r="A14" s="23" t="s">
        <v>50</v>
      </c>
      <c r="B14" s="154"/>
      <c r="C14" s="24" t="s">
        <v>24</v>
      </c>
      <c r="D14" s="15">
        <f t="shared" si="10"/>
        <v>10</v>
      </c>
      <c r="E14" s="119">
        <f t="shared" si="11"/>
        <v>4</v>
      </c>
      <c r="F14" s="119">
        <f t="shared" si="12"/>
        <v>4</v>
      </c>
      <c r="G14" s="119">
        <f t="shared" si="13"/>
        <v>2</v>
      </c>
      <c r="H14" s="128" t="str">
        <f t="shared" si="14"/>
        <v/>
      </c>
      <c r="I14" s="17">
        <v>2</v>
      </c>
      <c r="J14" s="16"/>
      <c r="K14" s="19"/>
      <c r="L14" s="68">
        <v>1</v>
      </c>
      <c r="M14" s="46"/>
      <c r="N14" s="26">
        <v>2</v>
      </c>
      <c r="O14" s="27"/>
      <c r="P14" s="25">
        <v>4</v>
      </c>
      <c r="Q14" s="28">
        <v>2</v>
      </c>
      <c r="R14" s="27"/>
      <c r="S14" s="29" t="s">
        <v>9</v>
      </c>
      <c r="T14" s="111"/>
      <c r="U14" s="30"/>
      <c r="V14" s="70"/>
      <c r="W14" s="46"/>
      <c r="X14" s="27"/>
      <c r="Y14" s="25"/>
      <c r="Z14" s="25"/>
      <c r="AA14" s="31"/>
      <c r="AB14" s="123"/>
      <c r="AC14" s="32"/>
      <c r="AD14" s="47" t="s">
        <v>27</v>
      </c>
      <c r="AE14" s="1"/>
    </row>
    <row r="15" spans="1:47" ht="25.5" x14ac:dyDescent="0.2">
      <c r="A15" s="54" t="s">
        <v>51</v>
      </c>
      <c r="B15" s="155"/>
      <c r="C15" s="24" t="s">
        <v>25</v>
      </c>
      <c r="D15" s="15">
        <f t="shared" si="10"/>
        <v>6</v>
      </c>
      <c r="E15" s="119">
        <f t="shared" si="11"/>
        <v>4</v>
      </c>
      <c r="F15" s="119" t="str">
        <f t="shared" si="12"/>
        <v/>
      </c>
      <c r="G15" s="119">
        <f t="shared" si="13"/>
        <v>2</v>
      </c>
      <c r="H15" s="128" t="str">
        <f t="shared" si="14"/>
        <v/>
      </c>
      <c r="I15" s="26">
        <v>2</v>
      </c>
      <c r="J15" s="25"/>
      <c r="K15" s="28"/>
      <c r="L15" s="69"/>
      <c r="M15" s="55">
        <v>1</v>
      </c>
      <c r="N15" s="56">
        <v>2</v>
      </c>
      <c r="O15" s="57"/>
      <c r="P15" s="58"/>
      <c r="Q15" s="59">
        <v>2</v>
      </c>
      <c r="R15" s="57"/>
      <c r="S15" s="60" t="s">
        <v>9</v>
      </c>
      <c r="T15" s="112"/>
      <c r="U15" s="61"/>
      <c r="V15" s="73"/>
      <c r="W15" s="55"/>
      <c r="X15" s="57"/>
      <c r="Y15" s="58"/>
      <c r="Z15" s="58"/>
      <c r="AA15" s="60"/>
      <c r="AB15" s="112"/>
      <c r="AC15" s="61"/>
      <c r="AD15" s="62" t="s">
        <v>52</v>
      </c>
      <c r="AE15" s="1"/>
    </row>
    <row r="16" spans="1:47" x14ac:dyDescent="0.2">
      <c r="A16" s="54" t="s">
        <v>53</v>
      </c>
      <c r="B16" s="155"/>
      <c r="C16" s="24" t="s">
        <v>24</v>
      </c>
      <c r="D16" s="15">
        <f t="shared" si="10"/>
        <v>10</v>
      </c>
      <c r="E16" s="119">
        <f t="shared" si="11"/>
        <v>4</v>
      </c>
      <c r="F16" s="119">
        <f t="shared" si="12"/>
        <v>4</v>
      </c>
      <c r="G16" s="119" t="str">
        <f t="shared" si="13"/>
        <v/>
      </c>
      <c r="H16" s="128">
        <f t="shared" si="14"/>
        <v>2</v>
      </c>
      <c r="I16" s="17"/>
      <c r="J16" s="16"/>
      <c r="K16" s="19"/>
      <c r="L16" s="68"/>
      <c r="M16" s="55"/>
      <c r="N16" s="56">
        <v>2</v>
      </c>
      <c r="O16" s="57" t="s">
        <v>10</v>
      </c>
      <c r="P16" s="58"/>
      <c r="Q16" s="59"/>
      <c r="R16" s="57"/>
      <c r="S16" s="60"/>
      <c r="T16" s="112"/>
      <c r="U16" s="61"/>
      <c r="V16" s="73"/>
      <c r="W16" s="55">
        <v>1</v>
      </c>
      <c r="X16" s="57">
        <v>2</v>
      </c>
      <c r="Y16" s="58">
        <v>4</v>
      </c>
      <c r="Z16" s="58"/>
      <c r="AA16" s="60"/>
      <c r="AB16" s="132">
        <v>2</v>
      </c>
      <c r="AC16" s="61" t="s">
        <v>11</v>
      </c>
      <c r="AD16" s="62" t="s">
        <v>27</v>
      </c>
      <c r="AE16" s="1"/>
    </row>
    <row r="17" spans="1:31" x14ac:dyDescent="0.2">
      <c r="A17" s="54" t="s">
        <v>54</v>
      </c>
      <c r="B17" s="155"/>
      <c r="C17" s="24" t="s">
        <v>25</v>
      </c>
      <c r="D17" s="15">
        <f t="shared" si="10"/>
        <v>8</v>
      </c>
      <c r="E17" s="119">
        <f t="shared" si="11"/>
        <v>4</v>
      </c>
      <c r="F17" s="119">
        <f t="shared" si="12"/>
        <v>4</v>
      </c>
      <c r="G17" s="119" t="str">
        <f t="shared" si="13"/>
        <v/>
      </c>
      <c r="H17" s="128" t="str">
        <f t="shared" si="14"/>
        <v/>
      </c>
      <c r="I17" s="17"/>
      <c r="J17" s="16"/>
      <c r="K17" s="19"/>
      <c r="L17" s="68"/>
      <c r="M17" s="55"/>
      <c r="N17" s="56">
        <v>2</v>
      </c>
      <c r="O17" s="57" t="s">
        <v>10</v>
      </c>
      <c r="P17" s="58"/>
      <c r="Q17" s="59"/>
      <c r="R17" s="57"/>
      <c r="S17" s="60"/>
      <c r="T17" s="112"/>
      <c r="U17" s="61"/>
      <c r="V17" s="73"/>
      <c r="W17" s="55">
        <v>1</v>
      </c>
      <c r="X17" s="57">
        <v>2</v>
      </c>
      <c r="Y17" s="58">
        <v>4</v>
      </c>
      <c r="Z17" s="58"/>
      <c r="AA17" s="60" t="s">
        <v>9</v>
      </c>
      <c r="AB17" s="132"/>
      <c r="AC17" s="61"/>
      <c r="AD17" s="62" t="s">
        <v>27</v>
      </c>
      <c r="AE17" s="1"/>
    </row>
    <row r="18" spans="1:31" x14ac:dyDescent="0.2">
      <c r="A18" s="54" t="s">
        <v>55</v>
      </c>
      <c r="B18" s="155"/>
      <c r="C18" s="24" t="s">
        <v>34</v>
      </c>
      <c r="D18" s="15">
        <f t="shared" si="10"/>
        <v>16</v>
      </c>
      <c r="E18" s="119">
        <f t="shared" si="11"/>
        <v>6</v>
      </c>
      <c r="F18" s="119" t="str">
        <f t="shared" si="12"/>
        <v/>
      </c>
      <c r="G18" s="119">
        <f t="shared" si="13"/>
        <v>8</v>
      </c>
      <c r="H18" s="128">
        <f t="shared" si="14"/>
        <v>2</v>
      </c>
      <c r="I18" s="17"/>
      <c r="J18" s="16"/>
      <c r="K18" s="19"/>
      <c r="L18" s="68"/>
      <c r="M18" s="55"/>
      <c r="N18" s="56">
        <v>2</v>
      </c>
      <c r="O18" s="57" t="s">
        <v>10</v>
      </c>
      <c r="P18" s="58"/>
      <c r="Q18" s="59"/>
      <c r="R18" s="57"/>
      <c r="S18" s="60"/>
      <c r="T18" s="112"/>
      <c r="U18" s="61"/>
      <c r="V18" s="73"/>
      <c r="W18" s="55" t="s">
        <v>12</v>
      </c>
      <c r="X18" s="57">
        <v>4</v>
      </c>
      <c r="Y18" s="58"/>
      <c r="Z18" s="58">
        <v>8</v>
      </c>
      <c r="AA18" s="60" t="s">
        <v>12</v>
      </c>
      <c r="AB18" s="132">
        <v>2</v>
      </c>
      <c r="AC18" s="61" t="s">
        <v>11</v>
      </c>
      <c r="AD18" s="62" t="s">
        <v>27</v>
      </c>
      <c r="AE18" s="1"/>
    </row>
    <row r="19" spans="1:31" s="117" customFormat="1" ht="25.5" x14ac:dyDescent="0.2">
      <c r="A19" s="54" t="s">
        <v>89</v>
      </c>
      <c r="B19" s="156"/>
      <c r="C19" s="14"/>
      <c r="D19" s="15"/>
      <c r="E19" s="119"/>
      <c r="F19" s="119"/>
      <c r="G19" s="119"/>
      <c r="H19" s="128"/>
      <c r="I19" s="17"/>
      <c r="J19" s="119"/>
      <c r="K19" s="120"/>
      <c r="L19" s="68"/>
      <c r="M19" s="55"/>
      <c r="N19" s="56"/>
      <c r="O19" s="57"/>
      <c r="P19" s="125"/>
      <c r="Q19" s="126"/>
      <c r="R19" s="57"/>
      <c r="S19" s="60"/>
      <c r="T19" s="112"/>
      <c r="U19" s="61"/>
      <c r="V19" s="73"/>
      <c r="W19" s="55"/>
      <c r="X19" s="57">
        <v>2</v>
      </c>
      <c r="Y19" s="125"/>
      <c r="Z19" s="125"/>
      <c r="AA19" s="60"/>
      <c r="AB19" s="132"/>
      <c r="AC19" s="61"/>
      <c r="AD19" s="62" t="s">
        <v>47</v>
      </c>
      <c r="AE19" s="1"/>
    </row>
    <row r="20" spans="1:31" s="117" customFormat="1" ht="25.5" x14ac:dyDescent="0.2">
      <c r="A20" s="54" t="s">
        <v>90</v>
      </c>
      <c r="B20" s="156"/>
      <c r="C20" s="14"/>
      <c r="D20" s="15"/>
      <c r="E20" s="119"/>
      <c r="F20" s="119"/>
      <c r="G20" s="119"/>
      <c r="H20" s="128"/>
      <c r="I20" s="17"/>
      <c r="J20" s="119"/>
      <c r="K20" s="120"/>
      <c r="L20" s="68"/>
      <c r="M20" s="55"/>
      <c r="N20" s="56"/>
      <c r="O20" s="57"/>
      <c r="P20" s="125"/>
      <c r="Q20" s="126"/>
      <c r="R20" s="57"/>
      <c r="S20" s="60"/>
      <c r="T20" s="112"/>
      <c r="U20" s="61"/>
      <c r="V20" s="73"/>
      <c r="W20" s="55"/>
      <c r="X20" s="57">
        <v>2</v>
      </c>
      <c r="Y20" s="125"/>
      <c r="Z20" s="125"/>
      <c r="AA20" s="60"/>
      <c r="AB20" s="132"/>
      <c r="AC20" s="61"/>
      <c r="AD20" s="62" t="s">
        <v>27</v>
      </c>
      <c r="AE20" s="1"/>
    </row>
    <row r="21" spans="1:31" ht="25.5" x14ac:dyDescent="0.2">
      <c r="A21" s="54" t="s">
        <v>56</v>
      </c>
      <c r="B21" s="156"/>
      <c r="C21" s="14" t="s">
        <v>36</v>
      </c>
      <c r="D21" s="15">
        <f t="shared" si="10"/>
        <v>8</v>
      </c>
      <c r="E21" s="119">
        <f t="shared" si="11"/>
        <v>4</v>
      </c>
      <c r="F21" s="119">
        <f t="shared" si="12"/>
        <v>4</v>
      </c>
      <c r="G21" s="119" t="str">
        <f t="shared" si="13"/>
        <v/>
      </c>
      <c r="H21" s="128" t="str">
        <f t="shared" si="14"/>
        <v/>
      </c>
      <c r="I21" s="17">
        <v>2</v>
      </c>
      <c r="J21" s="16"/>
      <c r="K21" s="19"/>
      <c r="L21" s="68">
        <v>1</v>
      </c>
      <c r="M21" s="55"/>
      <c r="N21" s="56">
        <v>2</v>
      </c>
      <c r="O21" s="57"/>
      <c r="P21" s="58">
        <v>4</v>
      </c>
      <c r="Q21" s="59"/>
      <c r="R21" s="57"/>
      <c r="S21" s="60" t="s">
        <v>9</v>
      </c>
      <c r="T21" s="112"/>
      <c r="U21" s="61"/>
      <c r="V21" s="73"/>
      <c r="W21" s="55"/>
      <c r="X21" s="57"/>
      <c r="Y21" s="58"/>
      <c r="Z21" s="58"/>
      <c r="AA21" s="60"/>
      <c r="AB21" s="132"/>
      <c r="AC21" s="61"/>
      <c r="AD21" s="62" t="s">
        <v>27</v>
      </c>
      <c r="AE21" s="1"/>
    </row>
    <row r="22" spans="1:31" x14ac:dyDescent="0.2">
      <c r="A22" s="23" t="s">
        <v>57</v>
      </c>
      <c r="B22" s="154"/>
      <c r="C22" s="24" t="s">
        <v>25</v>
      </c>
      <c r="D22" s="15">
        <f t="shared" si="10"/>
        <v>6</v>
      </c>
      <c r="E22" s="119">
        <f t="shared" si="11"/>
        <v>4</v>
      </c>
      <c r="F22" s="119" t="str">
        <f t="shared" si="12"/>
        <v/>
      </c>
      <c r="G22" s="119">
        <f t="shared" si="13"/>
        <v>2</v>
      </c>
      <c r="H22" s="128" t="str">
        <f t="shared" si="14"/>
        <v/>
      </c>
      <c r="I22" s="17">
        <v>2</v>
      </c>
      <c r="J22" s="16"/>
      <c r="K22" s="19"/>
      <c r="L22" s="68"/>
      <c r="M22" s="46">
        <v>1</v>
      </c>
      <c r="N22" s="26">
        <v>2</v>
      </c>
      <c r="O22" s="27"/>
      <c r="P22" s="25"/>
      <c r="Q22" s="28">
        <v>2</v>
      </c>
      <c r="R22" s="27"/>
      <c r="S22" s="31" t="s">
        <v>9</v>
      </c>
      <c r="T22" s="113"/>
      <c r="U22" s="22"/>
      <c r="V22" s="72"/>
      <c r="W22" s="46"/>
      <c r="X22" s="27"/>
      <c r="Y22" s="25"/>
      <c r="Z22" s="25"/>
      <c r="AA22" s="31"/>
      <c r="AB22" s="122"/>
      <c r="AC22" s="22"/>
      <c r="AD22" s="47" t="s">
        <v>49</v>
      </c>
      <c r="AE22" s="1"/>
    </row>
    <row r="23" spans="1:31" s="117" customFormat="1" ht="25.5" x14ac:dyDescent="0.2">
      <c r="A23" s="54" t="s">
        <v>91</v>
      </c>
      <c r="B23" s="155"/>
      <c r="C23" s="24"/>
      <c r="D23" s="15"/>
      <c r="E23" s="119"/>
      <c r="F23" s="119"/>
      <c r="G23" s="119"/>
      <c r="H23" s="128"/>
      <c r="I23" s="17"/>
      <c r="J23" s="119"/>
      <c r="K23" s="120"/>
      <c r="L23" s="68"/>
      <c r="M23" s="55"/>
      <c r="N23" s="56"/>
      <c r="O23" s="57"/>
      <c r="P23" s="125"/>
      <c r="Q23" s="126"/>
      <c r="R23" s="57"/>
      <c r="S23" s="81"/>
      <c r="T23" s="115"/>
      <c r="U23" s="82"/>
      <c r="V23" s="83"/>
      <c r="W23" s="55"/>
      <c r="X23" s="57">
        <v>2</v>
      </c>
      <c r="Y23" s="125"/>
      <c r="Z23" s="125"/>
      <c r="AA23" s="81"/>
      <c r="AB23" s="126"/>
      <c r="AC23" s="82"/>
      <c r="AD23" s="62" t="s">
        <v>27</v>
      </c>
      <c r="AE23" s="1"/>
    </row>
    <row r="24" spans="1:31" s="117" customFormat="1" ht="25.5" x14ac:dyDescent="0.2">
      <c r="A24" s="54" t="s">
        <v>92</v>
      </c>
      <c r="B24" s="155"/>
      <c r="C24" s="24"/>
      <c r="D24" s="15"/>
      <c r="E24" s="119"/>
      <c r="F24" s="119"/>
      <c r="G24" s="119"/>
      <c r="H24" s="128"/>
      <c r="I24" s="17"/>
      <c r="J24" s="119"/>
      <c r="K24" s="120"/>
      <c r="L24" s="68"/>
      <c r="M24" s="55"/>
      <c r="N24" s="56"/>
      <c r="O24" s="57"/>
      <c r="P24" s="125"/>
      <c r="Q24" s="126"/>
      <c r="R24" s="57"/>
      <c r="S24" s="81"/>
      <c r="T24" s="115"/>
      <c r="U24" s="82"/>
      <c r="V24" s="83"/>
      <c r="W24" s="55"/>
      <c r="X24" s="57">
        <v>2</v>
      </c>
      <c r="Y24" s="125"/>
      <c r="Z24" s="125"/>
      <c r="AA24" s="81"/>
      <c r="AB24" s="126"/>
      <c r="AC24" s="82"/>
      <c r="AD24" s="62" t="s">
        <v>67</v>
      </c>
      <c r="AE24" s="1"/>
    </row>
    <row r="25" spans="1:31" s="117" customFormat="1" ht="25.5" x14ac:dyDescent="0.2">
      <c r="A25" s="54" t="s">
        <v>93</v>
      </c>
      <c r="B25" s="155"/>
      <c r="C25" s="24"/>
      <c r="D25" s="15"/>
      <c r="E25" s="119"/>
      <c r="F25" s="119"/>
      <c r="G25" s="119"/>
      <c r="H25" s="128"/>
      <c r="I25" s="17"/>
      <c r="J25" s="119"/>
      <c r="K25" s="120"/>
      <c r="L25" s="68"/>
      <c r="M25" s="55"/>
      <c r="N25" s="56"/>
      <c r="O25" s="57"/>
      <c r="P25" s="125"/>
      <c r="Q25" s="126"/>
      <c r="R25" s="57"/>
      <c r="S25" s="81"/>
      <c r="T25" s="115"/>
      <c r="U25" s="82"/>
      <c r="V25" s="83"/>
      <c r="W25" s="55"/>
      <c r="X25" s="57">
        <v>2</v>
      </c>
      <c r="Y25" s="125"/>
      <c r="Z25" s="125"/>
      <c r="AA25" s="81"/>
      <c r="AB25" s="126"/>
      <c r="AC25" s="82"/>
      <c r="AD25" s="62" t="s">
        <v>27</v>
      </c>
      <c r="AE25" s="1"/>
    </row>
    <row r="26" spans="1:31" x14ac:dyDescent="0.2">
      <c r="A26" s="54" t="s">
        <v>58</v>
      </c>
      <c r="B26" s="155"/>
      <c r="C26" s="24" t="s">
        <v>24</v>
      </c>
      <c r="D26" s="15">
        <f t="shared" si="10"/>
        <v>10</v>
      </c>
      <c r="E26" s="119">
        <f t="shared" si="11"/>
        <v>4</v>
      </c>
      <c r="F26" s="119" t="str">
        <f t="shared" si="12"/>
        <v/>
      </c>
      <c r="G26" s="119">
        <f t="shared" si="13"/>
        <v>4</v>
      </c>
      <c r="H26" s="128">
        <f t="shared" si="14"/>
        <v>2</v>
      </c>
      <c r="I26" s="26"/>
      <c r="J26" s="25"/>
      <c r="K26" s="28"/>
      <c r="L26" s="69"/>
      <c r="M26" s="55"/>
      <c r="N26" s="56">
        <v>2</v>
      </c>
      <c r="O26" s="57" t="s">
        <v>10</v>
      </c>
      <c r="P26" s="58"/>
      <c r="Q26" s="59"/>
      <c r="R26" s="57"/>
      <c r="S26" s="81"/>
      <c r="T26" s="115"/>
      <c r="U26" s="82"/>
      <c r="V26" s="83"/>
      <c r="W26" s="55">
        <v>1</v>
      </c>
      <c r="X26" s="57">
        <v>2</v>
      </c>
      <c r="Y26" s="58"/>
      <c r="Z26" s="58">
        <v>4</v>
      </c>
      <c r="AA26" s="81"/>
      <c r="AB26" s="126">
        <v>2</v>
      </c>
      <c r="AC26" s="82" t="s">
        <v>11</v>
      </c>
      <c r="AD26" s="62" t="s">
        <v>52</v>
      </c>
      <c r="AE26" s="1"/>
    </row>
    <row r="27" spans="1:31" ht="63.75" x14ac:dyDescent="0.2">
      <c r="A27" s="23" t="s">
        <v>74</v>
      </c>
      <c r="B27" s="154"/>
      <c r="C27" s="93" t="s">
        <v>37</v>
      </c>
      <c r="D27" s="67"/>
      <c r="E27" s="25"/>
      <c r="F27" s="25"/>
      <c r="G27" s="25"/>
      <c r="H27" s="106"/>
      <c r="I27" s="26"/>
      <c r="J27" s="25"/>
      <c r="K27" s="28"/>
      <c r="L27" s="69"/>
      <c r="M27" s="46"/>
      <c r="N27" s="26"/>
      <c r="O27" s="27"/>
      <c r="P27" s="25"/>
      <c r="Q27" s="28"/>
      <c r="R27" s="27"/>
      <c r="S27" s="29"/>
      <c r="T27" s="111"/>
      <c r="U27" s="30"/>
      <c r="V27" s="70"/>
      <c r="W27" s="46"/>
      <c r="X27" s="27"/>
      <c r="Y27" s="25"/>
      <c r="Z27" s="25"/>
      <c r="AA27" s="29" t="s">
        <v>35</v>
      </c>
      <c r="AB27" s="111"/>
      <c r="AC27" s="30"/>
      <c r="AD27" s="47" t="s">
        <v>27</v>
      </c>
      <c r="AE27" s="1"/>
    </row>
    <row r="28" spans="1:31" ht="64.5" thickBot="1" x14ac:dyDescent="0.25">
      <c r="A28" s="85" t="s">
        <v>72</v>
      </c>
      <c r="B28" s="157"/>
      <c r="C28" s="86" t="s">
        <v>37</v>
      </c>
      <c r="D28" s="75"/>
      <c r="E28" s="76"/>
      <c r="F28" s="76"/>
      <c r="G28" s="76"/>
      <c r="H28" s="107"/>
      <c r="I28" s="77"/>
      <c r="J28" s="76"/>
      <c r="K28" s="78"/>
      <c r="L28" s="79"/>
      <c r="M28" s="87"/>
      <c r="N28" s="77"/>
      <c r="O28" s="88"/>
      <c r="P28" s="76"/>
      <c r="Q28" s="78"/>
      <c r="R28" s="88"/>
      <c r="S28" s="89"/>
      <c r="T28" s="116"/>
      <c r="U28" s="90"/>
      <c r="V28" s="91"/>
      <c r="W28" s="87"/>
      <c r="X28" s="88"/>
      <c r="Y28" s="76"/>
      <c r="Z28" s="76"/>
      <c r="AA28" s="89" t="s">
        <v>35</v>
      </c>
      <c r="AB28" s="116"/>
      <c r="AC28" s="90"/>
      <c r="AD28" s="92" t="s">
        <v>27</v>
      </c>
      <c r="AE28" s="1"/>
    </row>
    <row r="29" spans="1:3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1" customFormat="1" x14ac:dyDescent="0.2">
      <c r="A30" s="42" t="s">
        <v>21</v>
      </c>
      <c r="B30" s="11"/>
      <c r="C30" s="11"/>
      <c r="D30" s="11"/>
      <c r="E30" s="40" t="s">
        <v>39</v>
      </c>
      <c r="F30" s="40"/>
      <c r="G30" s="4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42" t="s">
        <v>40</v>
      </c>
      <c r="U30" s="42"/>
      <c r="V30" s="11"/>
      <c r="W30" s="11"/>
      <c r="X30" s="11"/>
      <c r="Y30" s="11" t="s">
        <v>41</v>
      </c>
      <c r="Z30" s="11"/>
      <c r="AA30" s="11"/>
      <c r="AB30" s="11"/>
      <c r="AC30" s="11"/>
      <c r="AD30" s="1"/>
    </row>
  </sheetData>
  <mergeCells count="13">
    <mergeCell ref="AD7:AD8"/>
    <mergeCell ref="X1:AB1"/>
    <mergeCell ref="A4:B4"/>
    <mergeCell ref="D4:E4"/>
    <mergeCell ref="H6:L6"/>
    <mergeCell ref="M6:W6"/>
    <mergeCell ref="A7:A8"/>
    <mergeCell ref="C7:C8"/>
    <mergeCell ref="D7:H7"/>
    <mergeCell ref="I7:K7"/>
    <mergeCell ref="L7:U7"/>
    <mergeCell ref="V7:AC7"/>
    <mergeCell ref="B7:B8"/>
  </mergeCells>
  <hyperlinks>
    <hyperlink ref="B9" r:id="rId1"/>
  </hyperlinks>
  <pageMargins left="0.7" right="0.7" top="0.75" bottom="0.75" header="0.3" footer="0.3"/>
  <pageSetup paperSize="9" scale="93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workbookViewId="0">
      <selection activeCell="AI18" sqref="AI18"/>
    </sheetView>
  </sheetViews>
  <sheetFormatPr defaultRowHeight="12.75" x14ac:dyDescent="0.2"/>
  <cols>
    <col min="1" max="1" width="38.8554687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6" s="51" customFormat="1" x14ac:dyDescent="0.2">
      <c r="A1" s="11"/>
      <c r="B1" s="11"/>
      <c r="C1" s="11"/>
      <c r="D1" s="41"/>
      <c r="E1" s="41"/>
      <c r="F1" s="41"/>
      <c r="G1" s="41"/>
      <c r="H1" s="11" t="s">
        <v>20</v>
      </c>
      <c r="I1" s="11"/>
      <c r="J1" s="41"/>
      <c r="K1" s="41"/>
      <c r="L1" s="41"/>
      <c r="M1" s="41"/>
      <c r="N1" s="41"/>
      <c r="O1" s="41"/>
      <c r="P1" s="41"/>
      <c r="Q1" s="41"/>
      <c r="R1" s="41"/>
      <c r="S1" s="41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6" s="51" customFormat="1" x14ac:dyDescent="0.2">
      <c r="A2" s="11"/>
      <c r="B2" s="40"/>
      <c r="C2" s="40"/>
      <c r="D2" s="40"/>
      <c r="E2" s="40"/>
      <c r="F2" s="40"/>
      <c r="G2" s="40"/>
      <c r="H2" s="11" t="s">
        <v>13</v>
      </c>
      <c r="I2" s="11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11"/>
      <c r="Y2" s="40"/>
      <c r="Z2" s="11" t="s">
        <v>15</v>
      </c>
      <c r="AA2" s="11"/>
      <c r="AB2" s="40"/>
      <c r="AC2" s="40"/>
      <c r="AD2" s="40"/>
    </row>
    <row r="3" spans="1:46" s="51" customFormat="1" x14ac:dyDescent="0.2">
      <c r="A3" s="11"/>
      <c r="B3" s="11"/>
      <c r="C3" s="11"/>
      <c r="D3" s="11"/>
      <c r="E3" s="11"/>
      <c r="F3" s="40" t="s">
        <v>7</v>
      </c>
      <c r="G3" s="40"/>
      <c r="H3" s="40"/>
      <c r="I3" s="40"/>
      <c r="J3" s="40"/>
      <c r="K3" s="40"/>
      <c r="L3" s="4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0"/>
    </row>
    <row r="4" spans="1:46" x14ac:dyDescent="0.2">
      <c r="A4" s="144" t="s">
        <v>22</v>
      </c>
      <c r="B4" s="144"/>
      <c r="C4" s="40"/>
      <c r="D4" s="145" t="s">
        <v>32</v>
      </c>
      <c r="E4" s="14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1" t="s">
        <v>73</v>
      </c>
      <c r="AC4" s="41"/>
      <c r="AD4" s="41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</row>
    <row r="5" spans="1:46" x14ac:dyDescent="0.2">
      <c r="A5" s="11"/>
      <c r="B5" s="11"/>
      <c r="C5" s="11"/>
      <c r="H5" s="12"/>
      <c r="I5" s="40"/>
      <c r="J5" s="40"/>
      <c r="K5" s="40"/>
      <c r="L5" s="40"/>
      <c r="M5" s="4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146" t="s">
        <v>61</v>
      </c>
      <c r="I6" s="146"/>
      <c r="J6" s="146"/>
      <c r="K6" s="146"/>
      <c r="L6" s="146"/>
      <c r="M6" s="147" t="s">
        <v>38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40" t="s">
        <v>88</v>
      </c>
      <c r="AA6" s="40"/>
      <c r="AB6" s="40"/>
      <c r="AC6" s="40"/>
      <c r="AD6" s="40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43.5" customHeight="1" thickBot="1" x14ac:dyDescent="0.25">
      <c r="A7" s="141" t="s">
        <v>6</v>
      </c>
      <c r="B7" s="148" t="s">
        <v>23</v>
      </c>
      <c r="C7" s="150" t="s">
        <v>14</v>
      </c>
      <c r="D7" s="151"/>
      <c r="E7" s="151"/>
      <c r="F7" s="151"/>
      <c r="G7" s="152"/>
      <c r="H7" s="150" t="s">
        <v>16</v>
      </c>
      <c r="I7" s="151"/>
      <c r="J7" s="152"/>
      <c r="K7" s="150" t="s">
        <v>17</v>
      </c>
      <c r="L7" s="151"/>
      <c r="M7" s="151"/>
      <c r="N7" s="151"/>
      <c r="O7" s="151"/>
      <c r="P7" s="151"/>
      <c r="Q7" s="151"/>
      <c r="R7" s="151"/>
      <c r="S7" s="151"/>
      <c r="T7" s="152"/>
      <c r="U7" s="150" t="s">
        <v>18</v>
      </c>
      <c r="V7" s="151"/>
      <c r="W7" s="151"/>
      <c r="X7" s="151"/>
      <c r="Y7" s="151"/>
      <c r="Z7" s="151"/>
      <c r="AA7" s="151"/>
      <c r="AB7" s="152"/>
      <c r="AC7" s="141" t="s">
        <v>19</v>
      </c>
      <c r="AD7" s="1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</row>
    <row r="8" spans="1:46" ht="71.25" thickBot="1" x14ac:dyDescent="0.25">
      <c r="A8" s="142"/>
      <c r="B8" s="149"/>
      <c r="C8" s="2" t="s">
        <v>0</v>
      </c>
      <c r="D8" s="3" t="s">
        <v>1</v>
      </c>
      <c r="E8" s="3" t="s">
        <v>2</v>
      </c>
      <c r="F8" s="129" t="s">
        <v>3</v>
      </c>
      <c r="G8" s="124" t="s">
        <v>87</v>
      </c>
      <c r="H8" s="6" t="s">
        <v>1</v>
      </c>
      <c r="I8" s="3" t="s">
        <v>2</v>
      </c>
      <c r="J8" s="4" t="s">
        <v>3</v>
      </c>
      <c r="K8" s="43" t="s">
        <v>30</v>
      </c>
      <c r="L8" s="43" t="s">
        <v>31</v>
      </c>
      <c r="M8" s="44" t="s">
        <v>1</v>
      </c>
      <c r="N8" s="45"/>
      <c r="O8" s="3" t="s">
        <v>2</v>
      </c>
      <c r="P8" s="7" t="s">
        <v>3</v>
      </c>
      <c r="Q8" s="5"/>
      <c r="R8" s="3" t="s">
        <v>4</v>
      </c>
      <c r="S8" s="118" t="s">
        <v>87</v>
      </c>
      <c r="T8" s="4" t="s">
        <v>5</v>
      </c>
      <c r="U8" s="43" t="s">
        <v>30</v>
      </c>
      <c r="V8" s="43" t="s">
        <v>31</v>
      </c>
      <c r="W8" s="45" t="s">
        <v>1</v>
      </c>
      <c r="X8" s="3" t="s">
        <v>2</v>
      </c>
      <c r="Y8" s="3" t="s">
        <v>3</v>
      </c>
      <c r="Z8" s="3" t="s">
        <v>4</v>
      </c>
      <c r="AA8" s="118" t="s">
        <v>87</v>
      </c>
      <c r="AB8" s="4" t="s">
        <v>5</v>
      </c>
      <c r="AC8" s="142"/>
      <c r="AD8" s="1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</row>
    <row r="9" spans="1:46" x14ac:dyDescent="0.2">
      <c r="A9" s="53" t="s">
        <v>62</v>
      </c>
      <c r="B9" s="14" t="s">
        <v>29</v>
      </c>
      <c r="C9" s="15">
        <f t="shared" ref="C9:C10" si="0">IF(SUM(D9,E9,F9,G9) &lt;&gt; 0,SUM(D9,E9,F9,G9),"")</f>
        <v>14</v>
      </c>
      <c r="D9" s="119">
        <f t="shared" ref="D9:D10" si="1">IF(SUM(H9,M9,W9) &lt;&gt; 0,SUM(H9,M9,W9),"")</f>
        <v>4</v>
      </c>
      <c r="E9" s="119">
        <f t="shared" ref="E9:E10" si="2">IF(SUM(I9,O9,X9) &lt;&gt; 0,SUM(I9,O9,X9),"")</f>
        <v>4</v>
      </c>
      <c r="F9" s="119">
        <f t="shared" ref="F9:F10" si="3">IF(SUM(J9,P9,Y9) &lt;&gt; 0,SUM(J9,P9,Y9),"")</f>
        <v>4</v>
      </c>
      <c r="G9" s="128">
        <f t="shared" ref="G9:G10" si="4">IF(SUM(S9,AA9) &lt;&gt; 0,SUM(S9,AA9),"")</f>
        <v>2</v>
      </c>
      <c r="H9" s="17"/>
      <c r="I9" s="16"/>
      <c r="J9" s="19"/>
      <c r="K9" s="68"/>
      <c r="L9" s="63"/>
      <c r="M9" s="17">
        <v>2</v>
      </c>
      <c r="N9" s="18" t="s">
        <v>10</v>
      </c>
      <c r="O9" s="16"/>
      <c r="P9" s="19"/>
      <c r="Q9" s="18"/>
      <c r="R9" s="64"/>
      <c r="S9" s="130"/>
      <c r="T9" s="65"/>
      <c r="U9" s="71"/>
      <c r="V9" s="63" t="s">
        <v>12</v>
      </c>
      <c r="W9" s="18">
        <v>2</v>
      </c>
      <c r="X9" s="16">
        <v>4</v>
      </c>
      <c r="Y9" s="16">
        <v>4</v>
      </c>
      <c r="Z9" s="20" t="s">
        <v>12</v>
      </c>
      <c r="AA9" s="127">
        <v>2</v>
      </c>
      <c r="AB9" s="134" t="s">
        <v>11</v>
      </c>
      <c r="AC9" s="66" t="s">
        <v>27</v>
      </c>
      <c r="AD9" s="1"/>
    </row>
    <row r="10" spans="1:46" ht="25.5" x14ac:dyDescent="0.2">
      <c r="A10" s="53" t="s">
        <v>63</v>
      </c>
      <c r="B10" s="24" t="s">
        <v>34</v>
      </c>
      <c r="C10" s="15">
        <f t="shared" si="0"/>
        <v>14</v>
      </c>
      <c r="D10" s="119">
        <f t="shared" si="1"/>
        <v>4</v>
      </c>
      <c r="E10" s="119" t="str">
        <f t="shared" si="2"/>
        <v/>
      </c>
      <c r="F10" s="119">
        <f t="shared" si="3"/>
        <v>8</v>
      </c>
      <c r="G10" s="128">
        <f t="shared" si="4"/>
        <v>2</v>
      </c>
      <c r="H10" s="17">
        <v>2</v>
      </c>
      <c r="I10" s="16"/>
      <c r="J10" s="19"/>
      <c r="K10" s="68"/>
      <c r="L10" s="63" t="s">
        <v>12</v>
      </c>
      <c r="M10" s="17">
        <v>2</v>
      </c>
      <c r="N10" s="18"/>
      <c r="O10" s="16"/>
      <c r="P10" s="19">
        <v>8</v>
      </c>
      <c r="Q10" s="18"/>
      <c r="R10" s="64" t="s">
        <v>12</v>
      </c>
      <c r="S10" s="130">
        <v>2</v>
      </c>
      <c r="T10" s="65" t="s">
        <v>11</v>
      </c>
      <c r="U10" s="71"/>
      <c r="V10" s="63"/>
      <c r="W10" s="18"/>
      <c r="X10" s="16"/>
      <c r="Y10" s="16"/>
      <c r="Z10" s="20"/>
      <c r="AA10" s="119"/>
      <c r="AB10" s="135"/>
      <c r="AC10" s="47" t="s">
        <v>47</v>
      </c>
      <c r="AD10" s="1"/>
    </row>
    <row r="11" spans="1:46" ht="25.5" x14ac:dyDescent="0.2">
      <c r="A11" s="23" t="s">
        <v>64</v>
      </c>
      <c r="B11" s="24" t="s">
        <v>34</v>
      </c>
      <c r="C11" s="15">
        <f t="shared" ref="C11" si="5">IF(SUM(D11,E11,F11,G11) &lt;&gt; 0,SUM(D11,E11,F11,G11),"")</f>
        <v>16</v>
      </c>
      <c r="D11" s="16">
        <f t="shared" ref="D11" si="6">IF(SUM(H11,M11,W11) &lt;&gt; 0,SUM(H11,M11,W11),"")</f>
        <v>6</v>
      </c>
      <c r="E11" s="16" t="str">
        <f t="shared" ref="E11" si="7">IF(SUM(I11,O11,X11) &lt;&gt; 0,SUM(I11,O11,X11),"")</f>
        <v/>
      </c>
      <c r="F11" s="16">
        <f t="shared" ref="F11" si="8">IF(SUM(J11,P11,Y11) &lt;&gt; 0,SUM(J11,P11,Y11),"")</f>
        <v>8</v>
      </c>
      <c r="G11" s="105">
        <f t="shared" ref="G11" si="9">IF(SUM(S11,AA11) &lt;&gt; 0,SUM(S11,AA11),"")</f>
        <v>2</v>
      </c>
      <c r="H11" s="17">
        <v>2</v>
      </c>
      <c r="I11" s="16"/>
      <c r="J11" s="19"/>
      <c r="K11" s="68"/>
      <c r="L11" s="63" t="s">
        <v>12</v>
      </c>
      <c r="M11" s="17">
        <v>4</v>
      </c>
      <c r="N11" s="18"/>
      <c r="O11" s="16"/>
      <c r="P11" s="19">
        <v>8</v>
      </c>
      <c r="Q11" s="18"/>
      <c r="R11" s="64" t="s">
        <v>12</v>
      </c>
      <c r="S11" s="130">
        <v>2</v>
      </c>
      <c r="T11" s="65" t="s">
        <v>11</v>
      </c>
      <c r="U11" s="70"/>
      <c r="V11" s="46"/>
      <c r="W11" s="27"/>
      <c r="X11" s="25"/>
      <c r="Y11" s="25"/>
      <c r="Z11" s="31"/>
      <c r="AA11" s="121"/>
      <c r="AB11" s="135"/>
      <c r="AC11" s="47" t="s">
        <v>27</v>
      </c>
      <c r="AD11" s="1"/>
    </row>
    <row r="12" spans="1:46" s="117" customFormat="1" x14ac:dyDescent="0.2">
      <c r="A12" s="23" t="s">
        <v>94</v>
      </c>
      <c r="B12" s="24"/>
      <c r="C12" s="15"/>
      <c r="D12" s="119"/>
      <c r="E12" s="119"/>
      <c r="F12" s="119"/>
      <c r="G12" s="128"/>
      <c r="H12" s="17"/>
      <c r="I12" s="119"/>
      <c r="J12" s="120"/>
      <c r="K12" s="68"/>
      <c r="L12" s="63"/>
      <c r="M12" s="17"/>
      <c r="N12" s="18"/>
      <c r="O12" s="119"/>
      <c r="P12" s="120"/>
      <c r="Q12" s="18"/>
      <c r="R12" s="64"/>
      <c r="S12" s="130"/>
      <c r="T12" s="65"/>
      <c r="U12" s="70"/>
      <c r="V12" s="46"/>
      <c r="W12" s="27">
        <v>2</v>
      </c>
      <c r="X12" s="121"/>
      <c r="Y12" s="121"/>
      <c r="Z12" s="123"/>
      <c r="AA12" s="119"/>
      <c r="AB12" s="134"/>
      <c r="AC12" s="47" t="s">
        <v>27</v>
      </c>
      <c r="AD12" s="1"/>
    </row>
    <row r="13" spans="1:46" s="117" customFormat="1" x14ac:dyDescent="0.2">
      <c r="A13" s="23" t="s">
        <v>95</v>
      </c>
      <c r="B13" s="24"/>
      <c r="C13" s="15"/>
      <c r="D13" s="119"/>
      <c r="E13" s="119"/>
      <c r="F13" s="119"/>
      <c r="G13" s="128"/>
      <c r="H13" s="17"/>
      <c r="I13" s="119"/>
      <c r="J13" s="120"/>
      <c r="K13" s="68"/>
      <c r="L13" s="63"/>
      <c r="M13" s="17"/>
      <c r="N13" s="18"/>
      <c r="O13" s="119"/>
      <c r="P13" s="120"/>
      <c r="Q13" s="18"/>
      <c r="R13" s="64"/>
      <c r="S13" s="130"/>
      <c r="T13" s="65"/>
      <c r="U13" s="70"/>
      <c r="V13" s="46"/>
      <c r="W13" s="27">
        <v>2</v>
      </c>
      <c r="X13" s="121"/>
      <c r="Y13" s="121"/>
      <c r="Z13" s="123"/>
      <c r="AA13" s="119"/>
      <c r="AB13" s="134"/>
      <c r="AC13" s="47" t="s">
        <v>27</v>
      </c>
      <c r="AD13" s="1"/>
    </row>
    <row r="14" spans="1:46" s="117" customFormat="1" x14ac:dyDescent="0.2">
      <c r="A14" s="23" t="s">
        <v>96</v>
      </c>
      <c r="B14" s="24"/>
      <c r="C14" s="15"/>
      <c r="D14" s="119"/>
      <c r="E14" s="119"/>
      <c r="F14" s="119"/>
      <c r="G14" s="128"/>
      <c r="H14" s="17"/>
      <c r="I14" s="119"/>
      <c r="J14" s="120"/>
      <c r="K14" s="68"/>
      <c r="L14" s="63"/>
      <c r="M14" s="17"/>
      <c r="N14" s="18"/>
      <c r="O14" s="119"/>
      <c r="P14" s="120"/>
      <c r="Q14" s="18"/>
      <c r="R14" s="64"/>
      <c r="S14" s="130"/>
      <c r="T14" s="65"/>
      <c r="U14" s="70"/>
      <c r="V14" s="46"/>
      <c r="W14" s="27">
        <v>2</v>
      </c>
      <c r="X14" s="121"/>
      <c r="Y14" s="121"/>
      <c r="Z14" s="123"/>
      <c r="AA14" s="119"/>
      <c r="AB14" s="134"/>
      <c r="AC14" s="47" t="s">
        <v>27</v>
      </c>
      <c r="AD14" s="1"/>
    </row>
    <row r="15" spans="1:46" s="117" customFormat="1" x14ac:dyDescent="0.2">
      <c r="A15" s="23" t="s">
        <v>97</v>
      </c>
      <c r="B15" s="24"/>
      <c r="C15" s="15"/>
      <c r="D15" s="119"/>
      <c r="E15" s="119"/>
      <c r="F15" s="119"/>
      <c r="G15" s="128"/>
      <c r="H15" s="17"/>
      <c r="I15" s="119"/>
      <c r="J15" s="120"/>
      <c r="K15" s="68"/>
      <c r="L15" s="63"/>
      <c r="M15" s="17"/>
      <c r="N15" s="18"/>
      <c r="O15" s="119"/>
      <c r="P15" s="120"/>
      <c r="Q15" s="18"/>
      <c r="R15" s="64"/>
      <c r="S15" s="130"/>
      <c r="T15" s="65"/>
      <c r="U15" s="70"/>
      <c r="V15" s="46"/>
      <c r="W15" s="27">
        <v>2</v>
      </c>
      <c r="X15" s="121"/>
      <c r="Y15" s="121"/>
      <c r="Z15" s="123"/>
      <c r="AA15" s="119"/>
      <c r="AB15" s="134"/>
      <c r="AC15" s="47" t="s">
        <v>67</v>
      </c>
      <c r="AD15" s="1"/>
    </row>
    <row r="16" spans="1:46" s="117" customFormat="1" ht="25.5" x14ac:dyDescent="0.2">
      <c r="A16" s="23" t="s">
        <v>98</v>
      </c>
      <c r="B16" s="24"/>
      <c r="C16" s="15"/>
      <c r="D16" s="119"/>
      <c r="E16" s="119"/>
      <c r="F16" s="119"/>
      <c r="G16" s="128"/>
      <c r="H16" s="17"/>
      <c r="I16" s="119"/>
      <c r="J16" s="120"/>
      <c r="K16" s="68"/>
      <c r="L16" s="63"/>
      <c r="M16" s="17"/>
      <c r="N16" s="18"/>
      <c r="O16" s="119"/>
      <c r="P16" s="120"/>
      <c r="Q16" s="18"/>
      <c r="R16" s="64"/>
      <c r="S16" s="130"/>
      <c r="T16" s="65"/>
      <c r="U16" s="70"/>
      <c r="V16" s="46"/>
      <c r="W16" s="27">
        <v>2</v>
      </c>
      <c r="X16" s="121"/>
      <c r="Y16" s="121"/>
      <c r="Z16" s="123"/>
      <c r="AA16" s="119"/>
      <c r="AB16" s="134"/>
      <c r="AC16" s="47" t="s">
        <v>27</v>
      </c>
      <c r="AD16" s="1"/>
    </row>
    <row r="17" spans="1:30" ht="25.5" x14ac:dyDescent="0.2">
      <c r="A17" s="23" t="s">
        <v>65</v>
      </c>
      <c r="B17" s="24" t="s">
        <v>29</v>
      </c>
      <c r="C17" s="15">
        <f t="shared" ref="C17:C22" si="10">IF(SUM(D17,E17,F17,G17) &lt;&gt; 0,SUM(D17,E17,F17,G17),"")</f>
        <v>14</v>
      </c>
      <c r="D17" s="119">
        <f t="shared" ref="D17:D22" si="11">IF(SUM(H17,M17,W17) &lt;&gt; 0,SUM(H17,M17,W17),"")</f>
        <v>6</v>
      </c>
      <c r="E17" s="119" t="str">
        <f t="shared" ref="E17:E22" si="12">IF(SUM(I17,O17,X17) &lt;&gt; 0,SUM(I17,O17,X17),"")</f>
        <v/>
      </c>
      <c r="F17" s="119">
        <f t="shared" ref="F17:F22" si="13">IF(SUM(J17,P17,Y17) &lt;&gt; 0,SUM(J17,P17,Y17),"")</f>
        <v>6</v>
      </c>
      <c r="G17" s="128">
        <f t="shared" ref="G17:G22" si="14">IF(SUM(S17,AA17) &lt;&gt; 0,SUM(S17,AA17),"")</f>
        <v>2</v>
      </c>
      <c r="H17" s="17">
        <v>2</v>
      </c>
      <c r="I17" s="16"/>
      <c r="J17" s="19"/>
      <c r="K17" s="68">
        <v>1</v>
      </c>
      <c r="L17" s="46"/>
      <c r="M17" s="26">
        <v>4</v>
      </c>
      <c r="N17" s="27"/>
      <c r="O17" s="25"/>
      <c r="P17" s="28">
        <v>6</v>
      </c>
      <c r="Q17" s="27"/>
      <c r="R17" s="29"/>
      <c r="S17" s="131">
        <v>2</v>
      </c>
      <c r="T17" s="30" t="s">
        <v>11</v>
      </c>
      <c r="U17" s="70"/>
      <c r="V17" s="46"/>
      <c r="W17" s="27"/>
      <c r="X17" s="25"/>
      <c r="Y17" s="25"/>
      <c r="Z17" s="31"/>
      <c r="AA17" s="119"/>
      <c r="AB17" s="134"/>
      <c r="AC17" s="47" t="s">
        <v>27</v>
      </c>
      <c r="AD17" s="1"/>
    </row>
    <row r="18" spans="1:30" ht="25.5" x14ac:dyDescent="0.2">
      <c r="A18" s="23" t="s">
        <v>66</v>
      </c>
      <c r="B18" s="24" t="s">
        <v>25</v>
      </c>
      <c r="C18" s="15">
        <f t="shared" si="10"/>
        <v>6</v>
      </c>
      <c r="D18" s="119">
        <f t="shared" si="11"/>
        <v>4</v>
      </c>
      <c r="E18" s="119" t="str">
        <f t="shared" si="12"/>
        <v/>
      </c>
      <c r="F18" s="119">
        <f t="shared" si="13"/>
        <v>2</v>
      </c>
      <c r="G18" s="128" t="str">
        <f t="shared" si="14"/>
        <v/>
      </c>
      <c r="H18" s="17">
        <v>2</v>
      </c>
      <c r="I18" s="16"/>
      <c r="J18" s="19"/>
      <c r="K18" s="68"/>
      <c r="L18" s="46">
        <v>1</v>
      </c>
      <c r="M18" s="26">
        <v>2</v>
      </c>
      <c r="N18" s="27"/>
      <c r="O18" s="25"/>
      <c r="P18" s="28">
        <v>2</v>
      </c>
      <c r="Q18" s="27"/>
      <c r="R18" s="29" t="s">
        <v>9</v>
      </c>
      <c r="S18" s="131"/>
      <c r="T18" s="30"/>
      <c r="U18" s="70"/>
      <c r="V18" s="46"/>
      <c r="W18" s="27"/>
      <c r="X18" s="25"/>
      <c r="Y18" s="25"/>
      <c r="Z18" s="31"/>
      <c r="AA18" s="121"/>
      <c r="AB18" s="135"/>
      <c r="AC18" s="47" t="s">
        <v>67</v>
      </c>
      <c r="AD18" s="1"/>
    </row>
    <row r="19" spans="1:30" x14ac:dyDescent="0.2">
      <c r="A19" s="23" t="s">
        <v>68</v>
      </c>
      <c r="B19" s="24" t="s">
        <v>34</v>
      </c>
      <c r="C19" s="15">
        <f t="shared" si="10"/>
        <v>14</v>
      </c>
      <c r="D19" s="119">
        <f t="shared" si="11"/>
        <v>6</v>
      </c>
      <c r="E19" s="119" t="str">
        <f t="shared" si="12"/>
        <v/>
      </c>
      <c r="F19" s="119">
        <f t="shared" si="13"/>
        <v>6</v>
      </c>
      <c r="G19" s="128">
        <f t="shared" si="14"/>
        <v>2</v>
      </c>
      <c r="H19" s="17"/>
      <c r="I19" s="16"/>
      <c r="J19" s="19"/>
      <c r="K19" s="68"/>
      <c r="L19" s="46"/>
      <c r="M19" s="26">
        <v>2</v>
      </c>
      <c r="N19" s="27" t="s">
        <v>10</v>
      </c>
      <c r="O19" s="25"/>
      <c r="P19" s="28"/>
      <c r="Q19" s="27"/>
      <c r="R19" s="29"/>
      <c r="S19" s="131"/>
      <c r="T19" s="30"/>
      <c r="U19" s="70"/>
      <c r="V19" s="46" t="s">
        <v>12</v>
      </c>
      <c r="W19" s="27">
        <v>4</v>
      </c>
      <c r="X19" s="25"/>
      <c r="Y19" s="25">
        <v>6</v>
      </c>
      <c r="Z19" s="31" t="s">
        <v>12</v>
      </c>
      <c r="AA19" s="138">
        <v>2</v>
      </c>
      <c r="AB19" s="32" t="s">
        <v>11</v>
      </c>
      <c r="AC19" s="47" t="s">
        <v>67</v>
      </c>
      <c r="AD19" s="1"/>
    </row>
    <row r="20" spans="1:30" ht="25.5" x14ac:dyDescent="0.2">
      <c r="A20" s="54" t="s">
        <v>69</v>
      </c>
      <c r="B20" s="24" t="s">
        <v>28</v>
      </c>
      <c r="C20" s="15">
        <f t="shared" si="10"/>
        <v>8</v>
      </c>
      <c r="D20" s="119">
        <f t="shared" si="11"/>
        <v>4</v>
      </c>
      <c r="E20" s="119" t="str">
        <f t="shared" si="12"/>
        <v/>
      </c>
      <c r="F20" s="119">
        <f t="shared" si="13"/>
        <v>4</v>
      </c>
      <c r="G20" s="128" t="str">
        <f t="shared" si="14"/>
        <v/>
      </c>
      <c r="H20" s="26">
        <v>2</v>
      </c>
      <c r="I20" s="25"/>
      <c r="J20" s="28"/>
      <c r="K20" s="69"/>
      <c r="L20" s="55">
        <v>1</v>
      </c>
      <c r="M20" s="56">
        <v>2</v>
      </c>
      <c r="N20" s="57"/>
      <c r="O20" s="58"/>
      <c r="P20" s="59">
        <v>4</v>
      </c>
      <c r="Q20" s="57"/>
      <c r="R20" s="60" t="s">
        <v>9</v>
      </c>
      <c r="S20" s="132"/>
      <c r="T20" s="61"/>
      <c r="U20" s="73"/>
      <c r="V20" s="55"/>
      <c r="W20" s="57"/>
      <c r="X20" s="58"/>
      <c r="Y20" s="58"/>
      <c r="Z20" s="60"/>
      <c r="AA20" s="139"/>
      <c r="AB20" s="136"/>
      <c r="AC20" s="62" t="s">
        <v>27</v>
      </c>
      <c r="AD20" s="1"/>
    </row>
    <row r="21" spans="1:30" ht="25.5" x14ac:dyDescent="0.2">
      <c r="A21" s="54" t="s">
        <v>70</v>
      </c>
      <c r="B21" s="24" t="s">
        <v>29</v>
      </c>
      <c r="C21" s="15">
        <f t="shared" si="10"/>
        <v>12</v>
      </c>
      <c r="D21" s="119">
        <f t="shared" si="11"/>
        <v>4</v>
      </c>
      <c r="E21" s="119" t="str">
        <f t="shared" si="12"/>
        <v/>
      </c>
      <c r="F21" s="119">
        <f t="shared" si="13"/>
        <v>6</v>
      </c>
      <c r="G21" s="128">
        <f t="shared" si="14"/>
        <v>2</v>
      </c>
      <c r="H21" s="17"/>
      <c r="I21" s="16"/>
      <c r="J21" s="19"/>
      <c r="K21" s="68"/>
      <c r="L21" s="55"/>
      <c r="M21" s="56">
        <v>2</v>
      </c>
      <c r="N21" s="57" t="s">
        <v>10</v>
      </c>
      <c r="O21" s="58"/>
      <c r="P21" s="59"/>
      <c r="Q21" s="57"/>
      <c r="R21" s="60"/>
      <c r="S21" s="132"/>
      <c r="T21" s="61"/>
      <c r="U21" s="73">
        <v>1</v>
      </c>
      <c r="V21" s="55"/>
      <c r="W21" s="57">
        <v>2</v>
      </c>
      <c r="X21" s="58"/>
      <c r="Y21" s="58">
        <v>6</v>
      </c>
      <c r="Z21" s="60"/>
      <c r="AA21" s="139">
        <v>2</v>
      </c>
      <c r="AB21" s="136" t="s">
        <v>11</v>
      </c>
      <c r="AC21" s="62" t="s">
        <v>27</v>
      </c>
      <c r="AD21" s="1"/>
    </row>
    <row r="22" spans="1:30" ht="25.5" x14ac:dyDescent="0.2">
      <c r="A22" s="54" t="s">
        <v>71</v>
      </c>
      <c r="B22" s="24" t="s">
        <v>24</v>
      </c>
      <c r="C22" s="15">
        <f t="shared" si="10"/>
        <v>10</v>
      </c>
      <c r="D22" s="119">
        <f t="shared" si="11"/>
        <v>4</v>
      </c>
      <c r="E22" s="119">
        <f t="shared" si="12"/>
        <v>4</v>
      </c>
      <c r="F22" s="119" t="str">
        <f t="shared" si="13"/>
        <v/>
      </c>
      <c r="G22" s="128">
        <f t="shared" si="14"/>
        <v>2</v>
      </c>
      <c r="H22" s="17"/>
      <c r="I22" s="16"/>
      <c r="J22" s="19"/>
      <c r="K22" s="68"/>
      <c r="L22" s="55"/>
      <c r="M22" s="56">
        <v>2</v>
      </c>
      <c r="N22" s="57" t="s">
        <v>10</v>
      </c>
      <c r="O22" s="58"/>
      <c r="P22" s="59"/>
      <c r="Q22" s="57"/>
      <c r="R22" s="60"/>
      <c r="S22" s="132"/>
      <c r="T22" s="61"/>
      <c r="U22" s="73"/>
      <c r="V22" s="55">
        <v>1</v>
      </c>
      <c r="W22" s="57">
        <v>2</v>
      </c>
      <c r="X22" s="58">
        <v>4</v>
      </c>
      <c r="Y22" s="58"/>
      <c r="Z22" s="60"/>
      <c r="AA22" s="139">
        <v>2</v>
      </c>
      <c r="AB22" s="136" t="s">
        <v>11</v>
      </c>
      <c r="AC22" s="62" t="s">
        <v>27</v>
      </c>
      <c r="AD22" s="1"/>
    </row>
    <row r="23" spans="1:30" ht="26.25" thickBot="1" x14ac:dyDescent="0.25">
      <c r="A23" s="48" t="s">
        <v>72</v>
      </c>
      <c r="B23" s="84" t="s">
        <v>59</v>
      </c>
      <c r="C23" s="75"/>
      <c r="D23" s="76"/>
      <c r="E23" s="76"/>
      <c r="F23" s="76"/>
      <c r="G23" s="107"/>
      <c r="H23" s="77"/>
      <c r="I23" s="76"/>
      <c r="J23" s="78"/>
      <c r="K23" s="79"/>
      <c r="L23" s="49"/>
      <c r="M23" s="34"/>
      <c r="N23" s="35"/>
      <c r="O23" s="33"/>
      <c r="P23" s="36"/>
      <c r="Q23" s="35"/>
      <c r="R23" s="37"/>
      <c r="S23" s="133"/>
      <c r="T23" s="38"/>
      <c r="U23" s="80"/>
      <c r="V23" s="49"/>
      <c r="W23" s="35"/>
      <c r="X23" s="33"/>
      <c r="Y23" s="33"/>
      <c r="Z23" s="37" t="s">
        <v>35</v>
      </c>
      <c r="AA23" s="140"/>
      <c r="AB23" s="137"/>
      <c r="AC23" s="50" t="s">
        <v>27</v>
      </c>
      <c r="AD23" s="1"/>
    </row>
    <row r="24" spans="1:3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customFormat="1" x14ac:dyDescent="0.2">
      <c r="A25" s="42" t="s">
        <v>21</v>
      </c>
      <c r="B25" s="11"/>
      <c r="C25" s="11"/>
      <c r="D25" s="11"/>
      <c r="E25" s="40" t="s">
        <v>39</v>
      </c>
      <c r="F25" s="40"/>
      <c r="G25" s="4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42" t="s">
        <v>40</v>
      </c>
      <c r="U25" s="42"/>
      <c r="V25" s="11"/>
      <c r="W25" s="11"/>
      <c r="X25" s="11"/>
      <c r="Y25" s="11" t="s">
        <v>41</v>
      </c>
      <c r="Z25" s="11"/>
      <c r="AA25" s="11"/>
      <c r="AB25" s="11"/>
      <c r="AC25" s="11"/>
      <c r="AD25" s="1"/>
    </row>
  </sheetData>
  <mergeCells count="12">
    <mergeCell ref="AC7:AC8"/>
    <mergeCell ref="X1:AB1"/>
    <mergeCell ref="A4:B4"/>
    <mergeCell ref="D4:E4"/>
    <mergeCell ref="H6:L6"/>
    <mergeCell ref="M6:W6"/>
    <mergeCell ref="A7:A8"/>
    <mergeCell ref="C7:G7"/>
    <mergeCell ref="B7:B8"/>
    <mergeCell ref="H7:J7"/>
    <mergeCell ref="K7:T7"/>
    <mergeCell ref="U7:AB7"/>
  </mergeCells>
  <pageMargins left="0.7" right="0.7" top="0.75" bottom="0.75" header="0.3" footer="0.3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workbookViewId="0">
      <selection activeCell="B17" sqref="B17"/>
    </sheetView>
  </sheetViews>
  <sheetFormatPr defaultRowHeight="12.75" x14ac:dyDescent="0.2"/>
  <cols>
    <col min="1" max="1" width="38.85546875" style="10" customWidth="1"/>
    <col min="2" max="2" width="8.140625" style="10" customWidth="1"/>
    <col min="3" max="3" width="9.1406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6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7.28515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51" customFormat="1" x14ac:dyDescent="0.2">
      <c r="A1" s="11"/>
      <c r="B1" s="11"/>
      <c r="C1" s="11"/>
      <c r="D1" s="41"/>
      <c r="E1" s="41"/>
      <c r="F1" s="41"/>
      <c r="G1" s="41"/>
      <c r="H1" s="11" t="s">
        <v>20</v>
      </c>
      <c r="I1" s="11"/>
      <c r="J1" s="41"/>
      <c r="K1" s="41"/>
      <c r="L1" s="41"/>
      <c r="M1" s="41"/>
      <c r="N1" s="41"/>
      <c r="O1" s="41"/>
      <c r="P1" s="41"/>
      <c r="Q1" s="41"/>
      <c r="R1" s="41"/>
      <c r="S1" s="41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51" customFormat="1" x14ac:dyDescent="0.2">
      <c r="A2" s="11"/>
      <c r="B2" s="40"/>
      <c r="C2" s="40"/>
      <c r="D2" s="40"/>
      <c r="E2" s="40"/>
      <c r="F2" s="40"/>
      <c r="G2" s="40"/>
      <c r="H2" s="11" t="s">
        <v>13</v>
      </c>
      <c r="I2" s="11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11"/>
      <c r="Y2" s="40"/>
      <c r="Z2" s="11" t="s">
        <v>15</v>
      </c>
      <c r="AA2" s="11"/>
      <c r="AB2" s="40"/>
      <c r="AC2" s="40"/>
      <c r="AD2" s="40"/>
    </row>
    <row r="3" spans="1:47" s="51" customFormat="1" x14ac:dyDescent="0.2">
      <c r="A3" s="11"/>
      <c r="B3" s="11"/>
      <c r="C3" s="11"/>
      <c r="D3" s="11"/>
      <c r="E3" s="11"/>
      <c r="F3" s="40" t="s">
        <v>7</v>
      </c>
      <c r="G3" s="40"/>
      <c r="H3" s="40"/>
      <c r="I3" s="40"/>
      <c r="J3" s="40"/>
      <c r="K3" s="40"/>
      <c r="L3" s="4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0"/>
    </row>
    <row r="4" spans="1:47" x14ac:dyDescent="0.2">
      <c r="A4" s="144" t="s">
        <v>22</v>
      </c>
      <c r="B4" s="144"/>
      <c r="C4" s="40"/>
      <c r="D4" s="145" t="s">
        <v>32</v>
      </c>
      <c r="E4" s="14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1" t="s">
        <v>73</v>
      </c>
      <c r="AC4" s="41"/>
      <c r="AD4" s="41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</row>
    <row r="5" spans="1:47" x14ac:dyDescent="0.2">
      <c r="A5" s="11"/>
      <c r="B5" s="11"/>
      <c r="C5" s="11"/>
      <c r="H5" s="12"/>
      <c r="I5" s="40"/>
      <c r="J5" s="40"/>
      <c r="K5" s="40"/>
      <c r="L5" s="40"/>
      <c r="M5" s="4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75</v>
      </c>
      <c r="I6" s="146"/>
      <c r="J6" s="146"/>
      <c r="K6" s="146"/>
      <c r="L6" s="146"/>
      <c r="M6" s="147" t="s">
        <v>38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40" t="s">
        <v>88</v>
      </c>
      <c r="AA6" s="40"/>
      <c r="AB6" s="40"/>
      <c r="AC6" s="40"/>
      <c r="AD6" s="40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7" ht="43.5" customHeight="1" thickBot="1" x14ac:dyDescent="0.25">
      <c r="A7" s="141" t="s">
        <v>6</v>
      </c>
      <c r="B7" s="141" t="s">
        <v>99</v>
      </c>
      <c r="C7" s="148" t="s">
        <v>23</v>
      </c>
      <c r="D7" s="150" t="s">
        <v>14</v>
      </c>
      <c r="E7" s="151"/>
      <c r="F7" s="151"/>
      <c r="G7" s="151"/>
      <c r="H7" s="152"/>
      <c r="I7" s="150" t="s">
        <v>16</v>
      </c>
      <c r="J7" s="151"/>
      <c r="K7" s="152"/>
      <c r="L7" s="150" t="s">
        <v>17</v>
      </c>
      <c r="M7" s="151"/>
      <c r="N7" s="151"/>
      <c r="O7" s="151"/>
      <c r="P7" s="151"/>
      <c r="Q7" s="151"/>
      <c r="R7" s="151"/>
      <c r="S7" s="151"/>
      <c r="T7" s="151"/>
      <c r="U7" s="152"/>
      <c r="V7" s="150" t="s">
        <v>18</v>
      </c>
      <c r="W7" s="151"/>
      <c r="X7" s="151"/>
      <c r="Y7" s="151"/>
      <c r="Z7" s="151"/>
      <c r="AA7" s="151"/>
      <c r="AB7" s="151"/>
      <c r="AC7" s="152"/>
      <c r="AD7" s="141" t="s">
        <v>19</v>
      </c>
      <c r="AE7" s="1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</row>
    <row r="8" spans="1:47" ht="71.25" thickBot="1" x14ac:dyDescent="0.25">
      <c r="A8" s="142"/>
      <c r="B8" s="142"/>
      <c r="C8" s="149"/>
      <c r="D8" s="2" t="s">
        <v>0</v>
      </c>
      <c r="E8" s="3" t="s">
        <v>1</v>
      </c>
      <c r="F8" s="3" t="s">
        <v>2</v>
      </c>
      <c r="G8" s="129" t="s">
        <v>3</v>
      </c>
      <c r="H8" s="124" t="s">
        <v>87</v>
      </c>
      <c r="I8" s="6" t="s">
        <v>1</v>
      </c>
      <c r="J8" s="3" t="s">
        <v>2</v>
      </c>
      <c r="K8" s="4" t="s">
        <v>3</v>
      </c>
      <c r="L8" s="43" t="s">
        <v>30</v>
      </c>
      <c r="M8" s="43" t="s">
        <v>31</v>
      </c>
      <c r="N8" s="44" t="s">
        <v>1</v>
      </c>
      <c r="O8" s="45"/>
      <c r="P8" s="3" t="s">
        <v>2</v>
      </c>
      <c r="Q8" s="7" t="s">
        <v>3</v>
      </c>
      <c r="R8" s="5"/>
      <c r="S8" s="3" t="s">
        <v>4</v>
      </c>
      <c r="T8" s="118" t="s">
        <v>87</v>
      </c>
      <c r="U8" s="4" t="s">
        <v>5</v>
      </c>
      <c r="V8" s="43" t="s">
        <v>30</v>
      </c>
      <c r="W8" s="43" t="s">
        <v>31</v>
      </c>
      <c r="X8" s="45" t="s">
        <v>1</v>
      </c>
      <c r="Y8" s="3" t="s">
        <v>2</v>
      </c>
      <c r="Z8" s="3" t="s">
        <v>3</v>
      </c>
      <c r="AA8" s="3" t="s">
        <v>4</v>
      </c>
      <c r="AB8" s="118" t="s">
        <v>87</v>
      </c>
      <c r="AC8" s="4" t="s">
        <v>5</v>
      </c>
      <c r="AD8" s="142"/>
      <c r="AE8" s="1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ht="25.5" x14ac:dyDescent="0.2">
      <c r="A9" s="13" t="s">
        <v>85</v>
      </c>
      <c r="B9" s="161"/>
      <c r="C9" s="103">
        <v>340</v>
      </c>
      <c r="D9" s="94"/>
      <c r="E9" s="95"/>
      <c r="F9" s="95"/>
      <c r="G9" s="95"/>
      <c r="H9" s="99"/>
      <c r="I9" s="97"/>
      <c r="J9" s="95"/>
      <c r="K9" s="96"/>
      <c r="L9" s="98"/>
      <c r="M9" s="98"/>
      <c r="N9" s="99"/>
      <c r="O9" s="100"/>
      <c r="P9" s="95"/>
      <c r="Q9" s="96"/>
      <c r="R9" s="100"/>
      <c r="S9" s="74" t="s">
        <v>9</v>
      </c>
      <c r="T9" s="108"/>
      <c r="U9" s="101"/>
      <c r="V9" s="102"/>
      <c r="W9" s="98"/>
      <c r="X9" s="100"/>
      <c r="Y9" s="95"/>
      <c r="Z9" s="95"/>
      <c r="AA9" s="95"/>
      <c r="AB9" s="96"/>
      <c r="AC9" s="101"/>
      <c r="AD9" s="104" t="s">
        <v>86</v>
      </c>
      <c r="AE9" s="1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25.5" x14ac:dyDescent="0.2">
      <c r="A10" s="53" t="s">
        <v>76</v>
      </c>
      <c r="B10" s="153"/>
      <c r="C10" s="14" t="s">
        <v>25</v>
      </c>
      <c r="D10" s="15">
        <f t="shared" ref="D10" si="0">IF(SUM(E10,F10,G10,H10) &lt;&gt; 0,SUM(E10,F10,G10,H10),"")</f>
        <v>8</v>
      </c>
      <c r="E10" s="16">
        <f t="shared" ref="E10" si="1">IF(SUM(I10,N10,X10) &lt;&gt; 0,SUM(I10,N10,X10),"")</f>
        <v>4</v>
      </c>
      <c r="F10" s="16" t="str">
        <f t="shared" ref="F10:G10" si="2">IF(SUM(J10,P10,Y10) &lt;&gt; 0,SUM(J10,P10,Y10),"")</f>
        <v/>
      </c>
      <c r="G10" s="16">
        <f t="shared" si="2"/>
        <v>4</v>
      </c>
      <c r="H10" s="105" t="str">
        <f t="shared" ref="H10" si="3">IF(SUM(T10,AB10) &lt;&gt; 0,SUM(T10,AB10),"")</f>
        <v/>
      </c>
      <c r="I10" s="17"/>
      <c r="J10" s="16"/>
      <c r="K10" s="19"/>
      <c r="L10" s="68"/>
      <c r="M10" s="63"/>
      <c r="N10" s="17">
        <v>2</v>
      </c>
      <c r="O10" s="18" t="s">
        <v>10</v>
      </c>
      <c r="P10" s="16"/>
      <c r="Q10" s="19"/>
      <c r="R10" s="18"/>
      <c r="S10" s="64"/>
      <c r="T10" s="110"/>
      <c r="U10" s="65"/>
      <c r="V10" s="71"/>
      <c r="W10" s="63">
        <v>1</v>
      </c>
      <c r="X10" s="18">
        <v>2</v>
      </c>
      <c r="Y10" s="16"/>
      <c r="Z10" s="16">
        <v>4</v>
      </c>
      <c r="AA10" s="20" t="s">
        <v>9</v>
      </c>
      <c r="AB10" s="109"/>
      <c r="AC10" s="21"/>
      <c r="AD10" s="66" t="s">
        <v>27</v>
      </c>
      <c r="AE10" s="1"/>
    </row>
    <row r="11" spans="1:47" x14ac:dyDescent="0.2">
      <c r="A11" s="23" t="s">
        <v>77</v>
      </c>
      <c r="B11" s="154"/>
      <c r="C11" s="24" t="s">
        <v>29</v>
      </c>
      <c r="D11" s="15">
        <f t="shared" ref="D11:D17" si="4">IF(SUM(E11,F11,G11,H11) &lt;&gt; 0,SUM(E11,F11,G11,H11),"")</f>
        <v>14</v>
      </c>
      <c r="E11" s="119">
        <f t="shared" ref="E11:E17" si="5">IF(SUM(I11,N11,X11) &lt;&gt; 0,SUM(I11,N11,X11),"")</f>
        <v>6</v>
      </c>
      <c r="F11" s="119">
        <f t="shared" ref="F11:F17" si="6">IF(SUM(J11,P11,Y11) &lt;&gt; 0,SUM(J11,P11,Y11),"")</f>
        <v>6</v>
      </c>
      <c r="G11" s="119" t="str">
        <f t="shared" ref="G11:G17" si="7">IF(SUM(K11,Q11,Z11) &lt;&gt; 0,SUM(K11,Q11,Z11),"")</f>
        <v/>
      </c>
      <c r="H11" s="128">
        <f t="shared" ref="H11:H17" si="8">IF(SUM(T11,AB11) &lt;&gt; 0,SUM(T11,AB11),"")</f>
        <v>2</v>
      </c>
      <c r="I11" s="17">
        <v>2</v>
      </c>
      <c r="J11" s="16"/>
      <c r="K11" s="19"/>
      <c r="L11" s="68"/>
      <c r="M11" s="63" t="s">
        <v>12</v>
      </c>
      <c r="N11" s="17">
        <v>4</v>
      </c>
      <c r="O11" s="18"/>
      <c r="P11" s="16">
        <v>6</v>
      </c>
      <c r="Q11" s="19"/>
      <c r="R11" s="18"/>
      <c r="S11" s="64" t="s">
        <v>12</v>
      </c>
      <c r="T11" s="130">
        <v>2</v>
      </c>
      <c r="U11" s="65" t="s">
        <v>11</v>
      </c>
      <c r="V11" s="71"/>
      <c r="W11" s="63"/>
      <c r="X11" s="18"/>
      <c r="Y11" s="16"/>
      <c r="Z11" s="16"/>
      <c r="AA11" s="20"/>
      <c r="AB11" s="109"/>
      <c r="AC11" s="22"/>
      <c r="AD11" s="47" t="s">
        <v>27</v>
      </c>
      <c r="AE11" s="1"/>
    </row>
    <row r="12" spans="1:47" x14ac:dyDescent="0.2">
      <c r="A12" s="23" t="s">
        <v>78</v>
      </c>
      <c r="B12" s="154"/>
      <c r="C12" s="24" t="s">
        <v>24</v>
      </c>
      <c r="D12" s="15">
        <f t="shared" si="4"/>
        <v>10</v>
      </c>
      <c r="E12" s="119">
        <f t="shared" si="5"/>
        <v>4</v>
      </c>
      <c r="F12" s="119">
        <f t="shared" si="6"/>
        <v>4</v>
      </c>
      <c r="G12" s="119" t="str">
        <f t="shared" si="7"/>
        <v/>
      </c>
      <c r="H12" s="128">
        <f t="shared" si="8"/>
        <v>2</v>
      </c>
      <c r="I12" s="17">
        <v>2</v>
      </c>
      <c r="J12" s="16"/>
      <c r="K12" s="19"/>
      <c r="L12" s="68"/>
      <c r="M12" s="63">
        <v>1</v>
      </c>
      <c r="N12" s="17">
        <v>2</v>
      </c>
      <c r="O12" s="18"/>
      <c r="P12" s="16">
        <v>4</v>
      </c>
      <c r="Q12" s="19"/>
      <c r="R12" s="18"/>
      <c r="S12" s="64"/>
      <c r="T12" s="130">
        <v>2</v>
      </c>
      <c r="U12" s="65" t="s">
        <v>11</v>
      </c>
      <c r="V12" s="70"/>
      <c r="W12" s="46"/>
      <c r="X12" s="27"/>
      <c r="Y12" s="25"/>
      <c r="Z12" s="25"/>
      <c r="AA12" s="31"/>
      <c r="AB12" s="113"/>
      <c r="AC12" s="22"/>
      <c r="AD12" s="47" t="s">
        <v>27</v>
      </c>
      <c r="AE12" s="1"/>
    </row>
    <row r="13" spans="1:47" ht="12.75" customHeight="1" x14ac:dyDescent="0.2">
      <c r="A13" s="23" t="s">
        <v>79</v>
      </c>
      <c r="B13" s="163" t="s">
        <v>101</v>
      </c>
      <c r="C13" s="24" t="s">
        <v>34</v>
      </c>
      <c r="D13" s="15">
        <f t="shared" si="4"/>
        <v>14</v>
      </c>
      <c r="E13" s="119">
        <f t="shared" si="5"/>
        <v>6</v>
      </c>
      <c r="F13" s="119" t="str">
        <f t="shared" si="6"/>
        <v/>
      </c>
      <c r="G13" s="119">
        <f t="shared" si="7"/>
        <v>6</v>
      </c>
      <c r="H13" s="128">
        <f t="shared" si="8"/>
        <v>2</v>
      </c>
      <c r="I13" s="17"/>
      <c r="J13" s="16"/>
      <c r="K13" s="19"/>
      <c r="L13" s="68"/>
      <c r="M13" s="46"/>
      <c r="N13" s="26">
        <v>2</v>
      </c>
      <c r="O13" s="27" t="s">
        <v>10</v>
      </c>
      <c r="P13" s="25"/>
      <c r="Q13" s="28"/>
      <c r="R13" s="27"/>
      <c r="S13" s="29"/>
      <c r="T13" s="131"/>
      <c r="U13" s="30"/>
      <c r="V13" s="70"/>
      <c r="W13" s="46" t="s">
        <v>12</v>
      </c>
      <c r="X13" s="27">
        <v>4</v>
      </c>
      <c r="Y13" s="25"/>
      <c r="Z13" s="25">
        <v>6</v>
      </c>
      <c r="AA13" s="31" t="s">
        <v>12</v>
      </c>
      <c r="AB13" s="120">
        <v>2</v>
      </c>
      <c r="AC13" s="21" t="s">
        <v>11</v>
      </c>
      <c r="AD13" s="47" t="s">
        <v>27</v>
      </c>
      <c r="AE13" s="1"/>
    </row>
    <row r="14" spans="1:47" x14ac:dyDescent="0.2">
      <c r="A14" s="23" t="s">
        <v>80</v>
      </c>
      <c r="B14" s="154"/>
      <c r="C14" s="24" t="s">
        <v>29</v>
      </c>
      <c r="D14" s="15">
        <f t="shared" si="4"/>
        <v>12</v>
      </c>
      <c r="E14" s="119">
        <f t="shared" si="5"/>
        <v>4</v>
      </c>
      <c r="F14" s="119" t="str">
        <f t="shared" si="6"/>
        <v/>
      </c>
      <c r="G14" s="119">
        <f t="shared" si="7"/>
        <v>6</v>
      </c>
      <c r="H14" s="128">
        <f t="shared" si="8"/>
        <v>2</v>
      </c>
      <c r="I14" s="17">
        <v>2</v>
      </c>
      <c r="J14" s="16"/>
      <c r="K14" s="19"/>
      <c r="L14" s="68">
        <v>1</v>
      </c>
      <c r="M14" s="46"/>
      <c r="N14" s="26">
        <v>2</v>
      </c>
      <c r="O14" s="27"/>
      <c r="P14" s="25"/>
      <c r="Q14" s="28">
        <v>6</v>
      </c>
      <c r="R14" s="27"/>
      <c r="S14" s="29"/>
      <c r="T14" s="131">
        <v>2</v>
      </c>
      <c r="U14" s="30" t="s">
        <v>11</v>
      </c>
      <c r="V14" s="70"/>
      <c r="W14" s="46"/>
      <c r="X14" s="27"/>
      <c r="Y14" s="25"/>
      <c r="Z14" s="25"/>
      <c r="AA14" s="31"/>
      <c r="AB14" s="122"/>
      <c r="AC14" s="22"/>
      <c r="AD14" s="47" t="s">
        <v>27</v>
      </c>
      <c r="AE14" s="1"/>
    </row>
    <row r="15" spans="1:47" x14ac:dyDescent="0.2">
      <c r="A15" s="23" t="s">
        <v>81</v>
      </c>
      <c r="B15" s="154"/>
      <c r="C15" s="24" t="s">
        <v>24</v>
      </c>
      <c r="D15" s="15">
        <f t="shared" si="4"/>
        <v>10</v>
      </c>
      <c r="E15" s="119">
        <f t="shared" si="5"/>
        <v>4</v>
      </c>
      <c r="F15" s="119" t="str">
        <f t="shared" si="6"/>
        <v/>
      </c>
      <c r="G15" s="119">
        <f t="shared" si="7"/>
        <v>4</v>
      </c>
      <c r="H15" s="128">
        <f t="shared" si="8"/>
        <v>2</v>
      </c>
      <c r="I15" s="17"/>
      <c r="J15" s="16"/>
      <c r="K15" s="19"/>
      <c r="L15" s="68"/>
      <c r="M15" s="46"/>
      <c r="N15" s="26">
        <v>2</v>
      </c>
      <c r="O15" s="27" t="s">
        <v>10</v>
      </c>
      <c r="P15" s="25"/>
      <c r="Q15" s="28"/>
      <c r="R15" s="27"/>
      <c r="S15" s="29"/>
      <c r="T15" s="111"/>
      <c r="U15" s="30"/>
      <c r="V15" s="70"/>
      <c r="W15" s="46">
        <v>1</v>
      </c>
      <c r="X15" s="27">
        <v>2</v>
      </c>
      <c r="Y15" s="25"/>
      <c r="Z15" s="25">
        <v>4</v>
      </c>
      <c r="AA15" s="31"/>
      <c r="AB15" s="122">
        <v>2</v>
      </c>
      <c r="AC15" s="22" t="s">
        <v>11</v>
      </c>
      <c r="AD15" s="47" t="s">
        <v>67</v>
      </c>
      <c r="AE15" s="1"/>
    </row>
    <row r="16" spans="1:47" x14ac:dyDescent="0.2">
      <c r="A16" s="54" t="s">
        <v>83</v>
      </c>
      <c r="B16" s="155"/>
      <c r="C16" s="24" t="s">
        <v>28</v>
      </c>
      <c r="D16" s="15">
        <f t="shared" si="4"/>
        <v>8</v>
      </c>
      <c r="E16" s="119">
        <f t="shared" si="5"/>
        <v>4</v>
      </c>
      <c r="F16" s="119" t="str">
        <f t="shared" si="6"/>
        <v/>
      </c>
      <c r="G16" s="119">
        <f t="shared" si="7"/>
        <v>4</v>
      </c>
      <c r="H16" s="128" t="str">
        <f t="shared" si="8"/>
        <v/>
      </c>
      <c r="I16" s="17">
        <v>2</v>
      </c>
      <c r="J16" s="16"/>
      <c r="K16" s="19"/>
      <c r="L16" s="68"/>
      <c r="M16" s="55">
        <v>1</v>
      </c>
      <c r="N16" s="56">
        <v>2</v>
      </c>
      <c r="O16" s="57"/>
      <c r="P16" s="58"/>
      <c r="Q16" s="59">
        <v>4</v>
      </c>
      <c r="R16" s="57"/>
      <c r="S16" s="60" t="s">
        <v>9</v>
      </c>
      <c r="T16" s="112"/>
      <c r="U16" s="61"/>
      <c r="V16" s="73"/>
      <c r="W16" s="55"/>
      <c r="X16" s="57"/>
      <c r="Y16" s="58"/>
      <c r="Z16" s="58"/>
      <c r="AA16" s="81"/>
      <c r="AB16" s="123"/>
      <c r="AC16" s="32"/>
      <c r="AD16" s="47" t="s">
        <v>67</v>
      </c>
      <c r="AE16" s="1"/>
    </row>
    <row r="17" spans="1:31" ht="25.5" x14ac:dyDescent="0.2">
      <c r="A17" s="54" t="s">
        <v>82</v>
      </c>
      <c r="B17" s="155"/>
      <c r="C17" s="24" t="s">
        <v>24</v>
      </c>
      <c r="D17" s="15">
        <f t="shared" si="4"/>
        <v>8</v>
      </c>
      <c r="E17" s="119">
        <f t="shared" si="5"/>
        <v>4</v>
      </c>
      <c r="F17" s="119" t="str">
        <f t="shared" si="6"/>
        <v/>
      </c>
      <c r="G17" s="119">
        <f t="shared" si="7"/>
        <v>4</v>
      </c>
      <c r="H17" s="128" t="str">
        <f t="shared" si="8"/>
        <v/>
      </c>
      <c r="I17" s="26">
        <v>2</v>
      </c>
      <c r="J17" s="25"/>
      <c r="K17" s="28"/>
      <c r="L17" s="69">
        <v>1</v>
      </c>
      <c r="M17" s="55"/>
      <c r="N17" s="56">
        <v>2</v>
      </c>
      <c r="O17" s="57"/>
      <c r="P17" s="58"/>
      <c r="Q17" s="59">
        <v>4</v>
      </c>
      <c r="R17" s="57"/>
      <c r="S17" s="60" t="s">
        <v>35</v>
      </c>
      <c r="T17" s="112"/>
      <c r="U17" s="61"/>
      <c r="V17" s="73"/>
      <c r="W17" s="55"/>
      <c r="X17" s="57"/>
      <c r="Y17" s="58"/>
      <c r="Z17" s="58"/>
      <c r="AA17" s="60"/>
      <c r="AB17" s="112"/>
      <c r="AC17" s="61"/>
      <c r="AD17" s="62" t="s">
        <v>27</v>
      </c>
      <c r="AE17" s="1"/>
    </row>
    <row r="18" spans="1:31" ht="64.5" thickBot="1" x14ac:dyDescent="0.25">
      <c r="A18" s="48" t="s">
        <v>84</v>
      </c>
      <c r="B18" s="162"/>
      <c r="C18" s="84" t="s">
        <v>59</v>
      </c>
      <c r="D18" s="75"/>
      <c r="E18" s="76"/>
      <c r="F18" s="76"/>
      <c r="G18" s="76"/>
      <c r="H18" s="107"/>
      <c r="I18" s="77"/>
      <c r="J18" s="76"/>
      <c r="K18" s="78"/>
      <c r="L18" s="79"/>
      <c r="M18" s="49"/>
      <c r="N18" s="34"/>
      <c r="O18" s="35"/>
      <c r="P18" s="33"/>
      <c r="Q18" s="36"/>
      <c r="R18" s="35"/>
      <c r="S18" s="37"/>
      <c r="T18" s="114"/>
      <c r="U18" s="38"/>
      <c r="V18" s="80"/>
      <c r="W18" s="49"/>
      <c r="X18" s="35"/>
      <c r="Y18" s="33"/>
      <c r="Z18" s="33"/>
      <c r="AA18" s="37" t="s">
        <v>35</v>
      </c>
      <c r="AB18" s="114"/>
      <c r="AC18" s="38"/>
      <c r="AD18" s="50" t="s">
        <v>27</v>
      </c>
      <c r="AE18" s="1"/>
    </row>
    <row r="19" spans="1:3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1" customFormat="1" x14ac:dyDescent="0.2">
      <c r="A20" s="42" t="s">
        <v>21</v>
      </c>
      <c r="B20" s="11"/>
      <c r="C20" s="11"/>
      <c r="D20" s="11"/>
      <c r="E20" s="40" t="s">
        <v>39</v>
      </c>
      <c r="F20" s="40"/>
      <c r="G20" s="4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42" t="s">
        <v>40</v>
      </c>
      <c r="U20" s="42"/>
      <c r="V20" s="11"/>
      <c r="W20" s="11"/>
      <c r="X20" s="11"/>
      <c r="Y20" s="11" t="s">
        <v>41</v>
      </c>
      <c r="Z20" s="11"/>
      <c r="AA20" s="11"/>
      <c r="AB20" s="11"/>
      <c r="AC20" s="11"/>
      <c r="AD20" s="1"/>
    </row>
  </sheetData>
  <mergeCells count="13">
    <mergeCell ref="AD7:AD8"/>
    <mergeCell ref="X1:AB1"/>
    <mergeCell ref="A4:B4"/>
    <mergeCell ref="D4:E4"/>
    <mergeCell ref="H6:L6"/>
    <mergeCell ref="M6:W6"/>
    <mergeCell ref="A7:A8"/>
    <mergeCell ref="D7:H7"/>
    <mergeCell ref="C7:C8"/>
    <mergeCell ref="I7:K7"/>
    <mergeCell ref="L7:U7"/>
    <mergeCell ref="V7:AC7"/>
    <mergeCell ref="B7:B8"/>
  </mergeCells>
  <hyperlinks>
    <hyperlink ref="B13" r:id="rId1"/>
  </hyperlinks>
  <pageMargins left="0.7" right="0.7" top="0.75" bottom="0.75" header="0.3" footer="0.3"/>
  <pageSetup paperSize="9" scale="8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Курс 3</vt:lpstr>
      <vt:lpstr>Курс 4</vt:lpstr>
      <vt:lpstr>Курс 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2020-07-08T09:16:06Z</cp:lastPrinted>
  <dcterms:created xsi:type="dcterms:W3CDTF">2003-04-23T15:08:56Z</dcterms:created>
  <dcterms:modified xsi:type="dcterms:W3CDTF">2022-11-23T08:54:54Z</dcterms:modified>
</cp:coreProperties>
</file>