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1115" windowHeight="6090" tabRatio="854" activeTab="2"/>
  </bookViews>
  <sheets>
    <sheet name="Курс 3" sheetId="7" r:id="rId1"/>
    <sheet name="Курс 4" sheetId="8" r:id="rId2"/>
    <sheet name="Курс 5" sheetId="9" r:id="rId3"/>
  </sheets>
  <definedNames>
    <definedName name="_xlnm.Print_Area" localSheetId="0">'Курс 3'!$A$1:$AC$30</definedName>
  </definedNames>
  <calcPr calcId="145621"/>
</workbook>
</file>

<file path=xl/calcChain.xml><?xml version="1.0" encoding="utf-8"?>
<calcChain xmlns="http://schemas.openxmlformats.org/spreadsheetml/2006/main">
  <c r="H24" i="8" l="1"/>
  <c r="E13" i="7"/>
  <c r="F13" i="7"/>
  <c r="G13" i="7"/>
  <c r="H13" i="7"/>
  <c r="E14" i="7"/>
  <c r="F14" i="7"/>
  <c r="G14" i="7"/>
  <c r="H14" i="7"/>
  <c r="E9" i="8"/>
  <c r="F9" i="8"/>
  <c r="G9" i="8"/>
  <c r="H9" i="8"/>
  <c r="E10" i="8"/>
  <c r="D10" i="8" s="1"/>
  <c r="F10" i="8"/>
  <c r="G10" i="8"/>
  <c r="H10" i="8"/>
  <c r="E9" i="9"/>
  <c r="F9" i="9"/>
  <c r="G9" i="9"/>
  <c r="H9" i="9"/>
  <c r="E10" i="9"/>
  <c r="D10" i="9" s="1"/>
  <c r="F10" i="9"/>
  <c r="G10" i="9"/>
  <c r="H10" i="9"/>
  <c r="E16" i="7"/>
  <c r="D16" i="7" s="1"/>
  <c r="F16" i="7"/>
  <c r="G16" i="7"/>
  <c r="H16" i="7"/>
  <c r="E19" i="7"/>
  <c r="F19" i="7"/>
  <c r="G19" i="7"/>
  <c r="H19" i="7"/>
  <c r="E20" i="7"/>
  <c r="F20" i="7"/>
  <c r="G20" i="7"/>
  <c r="H20" i="7"/>
  <c r="E21" i="7"/>
  <c r="D21" i="7" s="1"/>
  <c r="F21" i="7"/>
  <c r="G21" i="7"/>
  <c r="H21" i="7"/>
  <c r="E22" i="7"/>
  <c r="D22" i="7" s="1"/>
  <c r="F22" i="7"/>
  <c r="G22" i="7"/>
  <c r="H22" i="7"/>
  <c r="E23" i="7"/>
  <c r="D23" i="7" s="1"/>
  <c r="F23" i="7"/>
  <c r="G23" i="7"/>
  <c r="H23" i="7"/>
  <c r="E24" i="7"/>
  <c r="F24" i="7"/>
  <c r="G24" i="7"/>
  <c r="H24" i="7"/>
  <c r="E25" i="7"/>
  <c r="D25" i="7" s="1"/>
  <c r="F25" i="7"/>
  <c r="G25" i="7"/>
  <c r="H25" i="7"/>
  <c r="E12" i="8"/>
  <c r="F12" i="8"/>
  <c r="G12" i="8"/>
  <c r="H12" i="8"/>
  <c r="E13" i="8"/>
  <c r="D13" i="8" s="1"/>
  <c r="F13" i="8"/>
  <c r="G13" i="8"/>
  <c r="H13" i="8"/>
  <c r="E14" i="8"/>
  <c r="F14" i="8"/>
  <c r="G14" i="8"/>
  <c r="H14" i="8"/>
  <c r="E15" i="8"/>
  <c r="D15" i="8" s="1"/>
  <c r="F15" i="8"/>
  <c r="G15" i="8"/>
  <c r="H15" i="8"/>
  <c r="E16" i="8"/>
  <c r="F16" i="8"/>
  <c r="G16" i="8"/>
  <c r="H16" i="8"/>
  <c r="E17" i="8"/>
  <c r="D17" i="8" s="1"/>
  <c r="F17" i="8"/>
  <c r="G17" i="8"/>
  <c r="H17" i="8"/>
  <c r="E20" i="8"/>
  <c r="F20" i="8"/>
  <c r="G20" i="8"/>
  <c r="H20" i="8"/>
  <c r="E22" i="8"/>
  <c r="D22" i="8" s="1"/>
  <c r="F22" i="8"/>
  <c r="G22" i="8"/>
  <c r="H22" i="8"/>
  <c r="E12" i="9"/>
  <c r="F12" i="9"/>
  <c r="G12" i="9"/>
  <c r="H12" i="9"/>
  <c r="E13" i="9"/>
  <c r="F13" i="9"/>
  <c r="G13" i="9"/>
  <c r="H13" i="9"/>
  <c r="E14" i="9"/>
  <c r="F14" i="9"/>
  <c r="D14" i="9" s="1"/>
  <c r="G14" i="9"/>
  <c r="H14" i="9"/>
  <c r="E15" i="9"/>
  <c r="F15" i="9"/>
  <c r="G15" i="9"/>
  <c r="H15" i="9"/>
  <c r="E16" i="9"/>
  <c r="F16" i="9"/>
  <c r="D16" i="9" s="1"/>
  <c r="G16" i="9"/>
  <c r="H16" i="9"/>
  <c r="E17" i="9"/>
  <c r="F17" i="9"/>
  <c r="G17" i="9"/>
  <c r="H17" i="9"/>
  <c r="E18" i="9"/>
  <c r="F18" i="9"/>
  <c r="D18" i="9" s="1"/>
  <c r="G18" i="9"/>
  <c r="H18" i="9"/>
  <c r="E19" i="9"/>
  <c r="F19" i="9"/>
  <c r="G19" i="9"/>
  <c r="H19" i="9"/>
  <c r="E15" i="7"/>
  <c r="F15" i="7"/>
  <c r="G15" i="7"/>
  <c r="H15" i="7"/>
  <c r="E11" i="8"/>
  <c r="D11" i="8" s="1"/>
  <c r="F11" i="8"/>
  <c r="G11" i="8"/>
  <c r="H11" i="8"/>
  <c r="E11" i="9"/>
  <c r="F11" i="9"/>
  <c r="D11" i="9" s="1"/>
  <c r="G11" i="9"/>
  <c r="H11" i="9"/>
  <c r="D15" i="7"/>
  <c r="E26" i="7"/>
  <c r="F26" i="7"/>
  <c r="D26" i="7" s="1"/>
  <c r="G26" i="7"/>
  <c r="E27" i="7"/>
  <c r="D27" i="7" s="1"/>
  <c r="F27" i="7"/>
  <c r="G27" i="7"/>
  <c r="G24" i="8"/>
  <c r="F24" i="8"/>
  <c r="E24" i="8"/>
  <c r="D24" i="8" s="1"/>
  <c r="G28" i="7"/>
  <c r="F28" i="7"/>
  <c r="E28" i="7"/>
  <c r="D28" i="7" s="1"/>
  <c r="D19" i="9" l="1"/>
  <c r="D12" i="9"/>
  <c r="D13" i="9"/>
  <c r="D17" i="9"/>
  <c r="D9" i="8"/>
  <c r="D20" i="8"/>
  <c r="D16" i="8"/>
  <c r="D14" i="8"/>
  <c r="D14" i="7"/>
  <c r="D24" i="7"/>
  <c r="D20" i="7"/>
  <c r="D15" i="9"/>
  <c r="D9" i="9"/>
  <c r="D12" i="8"/>
  <c r="D19" i="7"/>
  <c r="D13" i="7"/>
</calcChain>
</file>

<file path=xl/sharedStrings.xml><?xml version="1.0" encoding="utf-8"?>
<sst xmlns="http://schemas.openxmlformats.org/spreadsheetml/2006/main" count="356" uniqueCount="114">
  <si>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</si>
  <si>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</si>
  <si>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</si>
  <si>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</si>
  <si>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</si>
  <si>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</si>
  <si>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Наименование дисциплин</t>
  </si>
  <si>
    <t>Учебный график</t>
  </si>
  <si>
    <t>"Утверждаю"</t>
  </si>
  <si>
    <t>зач</t>
  </si>
  <si>
    <t>*</t>
  </si>
  <si>
    <t>экз</t>
  </si>
  <si>
    <t>Количество часов по заочной системе обучения на год</t>
  </si>
  <si>
    <t>Кафедра</t>
  </si>
  <si>
    <t>Белгородский государственный технологический университет им. В.Г. Шухова</t>
  </si>
  <si>
    <t xml:space="preserve">Первый проректор </t>
  </si>
  <si>
    <t>Установоч-ная сессия</t>
  </si>
  <si>
    <t>Зимняя лабораторно - экзаменационная сессия</t>
  </si>
  <si>
    <t>Летняя лабораторно-экзаменационная сессия</t>
  </si>
  <si>
    <t>"Управление персоналом"</t>
  </si>
  <si>
    <t>Минобрнауки России</t>
  </si>
  <si>
    <t>Директор ИЗО</t>
  </si>
  <si>
    <t>По направлению</t>
  </si>
  <si>
    <t>Трудоем-кость по ГОС (ЗЕ)</t>
  </si>
  <si>
    <t>252 (7)</t>
  </si>
  <si>
    <t>144 (4)</t>
  </si>
  <si>
    <t>72 (2)</t>
  </si>
  <si>
    <t>108 (3)</t>
  </si>
  <si>
    <t>Соц.упр.</t>
  </si>
  <si>
    <t>180 (5)</t>
  </si>
  <si>
    <t>к.р.</t>
  </si>
  <si>
    <t>ЭОП</t>
  </si>
  <si>
    <t>ФМ</t>
  </si>
  <si>
    <t>третий курс</t>
  </si>
  <si>
    <t>Основы финансового менеджмента</t>
  </si>
  <si>
    <t>Управление персоналом организации</t>
  </si>
  <si>
    <t>Основы кадровой политики и кадрового планирования</t>
  </si>
  <si>
    <t>Мотивация и стимулирование трудовой деятельности</t>
  </si>
  <si>
    <t>Тренинг управления персоналом</t>
  </si>
  <si>
    <t>Социология и психология управления</t>
  </si>
  <si>
    <t>Социальный менеджмент</t>
  </si>
  <si>
    <t>Четвертый курс</t>
  </si>
  <si>
    <t>Компьютерная диагностика профессиональной пригодности</t>
  </si>
  <si>
    <t>Основы организации труда</t>
  </si>
  <si>
    <t>Разработка управленческих решений</t>
  </si>
  <si>
    <t>Производственная практика</t>
  </si>
  <si>
    <t>38.03.03</t>
  </si>
  <si>
    <t>Бух.уч.</t>
  </si>
  <si>
    <t>Пятый курс</t>
  </si>
  <si>
    <t>Информационные технологии в управлении персоналом</t>
  </si>
  <si>
    <t>Маркетинг персонала</t>
  </si>
  <si>
    <t>Управленческий учет и учет персонала</t>
  </si>
  <si>
    <t>Психофизиология профессиональной деятельности</t>
  </si>
  <si>
    <t>Инновационный менеджмент в управлении персоналом</t>
  </si>
  <si>
    <t>Оценка персонала</t>
  </si>
  <si>
    <t>Лидерство и управление командой</t>
  </si>
  <si>
    <t>Социальное прогнозирование и проектирование</t>
  </si>
  <si>
    <t>Социальная защита персонала</t>
  </si>
  <si>
    <t>Преддипломная практика</t>
  </si>
  <si>
    <t>номер ИДЗ</t>
  </si>
  <si>
    <t>номер РГЗ</t>
  </si>
  <si>
    <t>к.р., зач</t>
  </si>
  <si>
    <t>Управление знаниями в организации</t>
  </si>
  <si>
    <t>Эргономика рабочих мест</t>
  </si>
  <si>
    <t>Документационное обеспечение управления персоналом</t>
  </si>
  <si>
    <t>Проектная практика</t>
  </si>
  <si>
    <t>Институт заочного образования</t>
  </si>
  <si>
    <t>Спесивцева С.Е.</t>
  </si>
  <si>
    <t>Директор ДОП</t>
  </si>
  <si>
    <t>Дороганов Е.А.</t>
  </si>
  <si>
    <t>Планирование карьеры</t>
  </si>
  <si>
    <t>Методы исследования в управлении персоналом</t>
  </si>
  <si>
    <t>к.р., д.зач</t>
  </si>
  <si>
    <t>Управление проектами</t>
  </si>
  <si>
    <t>д.зач</t>
  </si>
  <si>
    <t>Регламентация и нормирование труда</t>
  </si>
  <si>
    <t>Правовое регулирование профессиональной деятельности</t>
  </si>
  <si>
    <t>216 (6)      4 недели</t>
  </si>
  <si>
    <t>ФиС</t>
  </si>
  <si>
    <t>Физическая культура и спорт</t>
  </si>
  <si>
    <t>Элективные дисциплины по физической культуре и спорту</t>
  </si>
  <si>
    <t>Экономика управления персоналом</t>
  </si>
  <si>
    <t>Управленческий консалтинг</t>
  </si>
  <si>
    <t>СУ</t>
  </si>
  <si>
    <t>Адаптация и развитие персонала</t>
  </si>
  <si>
    <t>Рекрутмент</t>
  </si>
  <si>
    <t>Организационная культура</t>
  </si>
  <si>
    <t>Е.И. Евтушенко</t>
  </si>
  <si>
    <t>Управление общественными отношениями</t>
  </si>
  <si>
    <t>консультации</t>
  </si>
  <si>
    <t>2022/2023 уч. год.</t>
  </si>
  <si>
    <t>Социальная защита персонала*</t>
  </si>
  <si>
    <t>Методы исследования в управлении персоналом*</t>
  </si>
  <si>
    <t>Разработка управленческих решений*</t>
  </si>
  <si>
    <t>Информационные технологии в управлении персоналом*</t>
  </si>
  <si>
    <t>Регламентация и нормирование труда*</t>
  </si>
  <si>
    <t>Основы организации труда*</t>
  </si>
  <si>
    <t>Психофизиология профессиональной деятельности*</t>
  </si>
  <si>
    <t>Инновационный менеджмент в управлении персоналом*</t>
  </si>
  <si>
    <t>Адаптация и развитие персонала*</t>
  </si>
  <si>
    <t>Рекрутмент*</t>
  </si>
  <si>
    <t>Психодиагностика профессиональной деятельности*</t>
  </si>
  <si>
    <t>Организационная культура*</t>
  </si>
  <si>
    <t>Проектная практика*</t>
  </si>
  <si>
    <t>https://bolid.bstu.ru/courses/course-v1:BSTU+CS_090+2019_C1/course/</t>
  </si>
  <si>
    <t>https://bolid.bstu.ru/courses/course-v1:BSTU+CS273+2021_C1/course/</t>
  </si>
  <si>
    <t>Ссылки</t>
  </si>
  <si>
    <t>https://bolid.bstu.ru/courses/course-v1:BSTU+CS014+2019_C1/course/</t>
  </si>
  <si>
    <t>https://bolid.bstu.ru/courses/course-v1:BSTU+CS246+2021_C1/course/</t>
  </si>
  <si>
    <t>https://bolid.bstu.ru/courses/course-v1:BSTU+CS264+2021_C1/course/</t>
  </si>
  <si>
    <t>https://bolid.bstu.ru/courses/course-v1:BSTU+CS180+2021_C1</t>
  </si>
  <si>
    <t>Психодиагностика профессиональной деятельности</t>
  </si>
  <si>
    <t>https://bolid.bstu.ru/courses/course-v1:BSTU+CS10112+2020_C1/course/</t>
  </si>
  <si>
    <t>https://bolid.bstu.ru/courses/course-v1:BSTU+CS159+2021_C1/course/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</si>
</sst>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u/>
      <sz val="10"/>
      <color theme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4" borderId="12">
      <alignment wrapText="1"/>
    </xf>
    <xf numFmtId="0" fontId="9" fillId="0" borderId="0" applyNumberFormat="0" applyFill="0" applyBorder="0" applyAlignment="0" applyProtection="0"/>
  </cellStyleXfs>
  <cellXfs count="20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22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0" fontId="2" fillId="0" borderId="26" xfId="0" applyFont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" fillId="0" borderId="0" xfId="0" applyFont="1"/>
    <xf numFmtId="0" fontId="3" fillId="0" borderId="2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2" fillId="0" borderId="2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27" xfId="0" applyFont="1" applyBorder="1" applyAlignment="1">
      <alignment horizontal="center" vertical="center" textRotation="90" wrapText="1"/>
    </xf>
    <xf numFmtId="0" fontId="2" fillId="0" borderId="49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5" fillId="3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2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90" wrapText="1"/>
    </xf>
    <xf numFmtId="0" fontId="3" fillId="0" borderId="43" xfId="0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textRotation="90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61" xfId="0" applyFont="1" applyBorder="1" applyAlignment="1">
      <alignment horizontal="center" vertical="center" textRotation="90" wrapText="1"/>
    </xf>
    <xf numFmtId="0" fontId="2" fillId="0" borderId="45" xfId="0" applyFont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vertical="center" textRotation="90" wrapText="1"/>
    </xf>
    <xf numFmtId="0" fontId="2" fillId="0" borderId="4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46" xfId="0" applyFont="1" applyBorder="1" applyAlignment="1">
      <alignment horizontal="center" vertical="center" textRotation="90" wrapText="1"/>
    </xf>
    <xf numFmtId="0" fontId="2" fillId="0" borderId="47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0" fillId="0" borderId="0" xfId="0"/>
    <xf numFmtId="0" fontId="3" fillId="0" borderId="15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0" fillId="0" borderId="0" xfId="0"/>
    <xf numFmtId="0" fontId="3" fillId="0" borderId="13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0" fillId="0" borderId="0" xfId="0"/>
    <xf numFmtId="0" fontId="3" fillId="0" borderId="29" xfId="0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9" fillId="0" borderId="27" xfId="2" applyFill="1" applyBorder="1" applyAlignment="1">
      <alignment horizontal="left" vertical="center"/>
    </xf>
    <xf numFmtId="0" fontId="3" fillId="0" borderId="4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9" fillId="0" borderId="0" xfId="2" applyAlignment="1" applyProtection="1"/>
  </cellXfs>
  <cellStyles count="3">
    <cellStyle name="is_elective" xfId="1"/>
    <cellStyle name="Гиперссылка" xfId="2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olid.bstu.ru/courses/course-v1:BSTU+CS273+2021_C1/course/" TargetMode="External"/><Relationship Id="rId1" Type="http://schemas.openxmlformats.org/officeDocument/2006/relationships/hyperlink" Target="https://bolid.bstu.ru/courses/course-v1:BSTU+CS_090+2019_C1/cour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bolid.bstu.ru/courses/course-v1:BSTU+CS264+2021_C1/course/" TargetMode="External"/><Relationship Id="rId1" Type="http://schemas.openxmlformats.org/officeDocument/2006/relationships/hyperlink" Target="https://bolid.bstu.ru/courses/course-v1:BSTU+CS014+2019_C1/cours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bolid.bstu.ru/courses/course-v1:BSTU+CS10112+2020_C1/course/" TargetMode="External"/><Relationship Id="rId1" Type="http://schemas.openxmlformats.org/officeDocument/2006/relationships/hyperlink" Target="https://bolid.bstu.ru/courses/course-v1:BSTU+CS180+2021_C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topLeftCell="A3" zoomScaleNormal="100" zoomScaleSheetLayoutView="95" workbookViewId="0">
      <selection activeCell="B9" sqref="B9"/>
    </sheetView>
  </sheetViews>
  <sheetFormatPr defaultRowHeight="12" x14ac:dyDescent="0.2"/>
  <cols>
    <col min="1" max="1" width="39.140625" style="1" customWidth="1"/>
    <col min="2" max="2" width="8.140625" style="1" customWidth="1"/>
    <col min="3" max="3" width="7.8554687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3.140625" style="1" bestFit="1" customWidth="1"/>
    <col min="9" max="10" width="3.28515625" style="1" bestFit="1" customWidth="1"/>
    <col min="11" max="11" width="3.28515625" style="1" customWidth="1"/>
    <col min="12" max="12" width="4.140625" style="1" bestFit="1" customWidth="1"/>
    <col min="13" max="13" width="3.140625" style="1" bestFit="1" customWidth="1"/>
    <col min="14" max="14" width="2.140625" style="1" customWidth="1"/>
    <col min="15" max="15" width="4.28515625" style="1" customWidth="1"/>
    <col min="16" max="16" width="3.28515625" style="1" customWidth="1"/>
    <col min="17" max="17" width="2.7109375" style="1" customWidth="1"/>
    <col min="18" max="19" width="4.28515625" style="1" customWidth="1"/>
    <col min="20" max="21" width="5.7109375" style="1" customWidth="1"/>
    <col min="22" max="22" width="4.7109375" style="1" customWidth="1"/>
    <col min="23" max="25" width="3.42578125" style="1" customWidth="1"/>
    <col min="26" max="27" width="4.7109375" style="1" customWidth="1"/>
    <col min="28" max="28" width="4.42578125" style="1" customWidth="1"/>
    <col min="29" max="29" width="10.5703125" style="1" bestFit="1" customWidth="1"/>
    <col min="30" max="30" width="9" style="1" customWidth="1"/>
    <col min="31" max="31" width="3.85546875" style="1" customWidth="1"/>
    <col min="32" max="32" width="4.42578125" style="1" customWidth="1"/>
    <col min="33" max="33" width="4.28515625" style="1" customWidth="1"/>
    <col min="34" max="34" width="3.5703125" style="1" customWidth="1"/>
    <col min="35" max="35" width="1.85546875" style="1" bestFit="1" customWidth="1"/>
    <col min="36" max="36" width="4" style="1" customWidth="1"/>
    <col min="37" max="37" width="1.85546875" style="1" bestFit="1" customWidth="1"/>
    <col min="38" max="16384" width="9.140625" style="1"/>
  </cols>
  <sheetData>
    <row r="1" spans="1:31" s="44" customFormat="1" ht="12.75" x14ac:dyDescent="0.2">
      <c r="A1" s="39"/>
      <c r="B1" s="39"/>
      <c r="C1" s="39"/>
      <c r="D1" s="40"/>
      <c r="E1" s="40"/>
      <c r="F1" s="40"/>
      <c r="G1" s="40"/>
      <c r="H1" s="39" t="s">
        <v>20</v>
      </c>
      <c r="I1" s="39"/>
      <c r="J1" s="40"/>
      <c r="K1" s="40"/>
      <c r="L1" s="40"/>
      <c r="M1" s="40"/>
      <c r="N1" s="40"/>
      <c r="O1" s="40"/>
      <c r="P1" s="40"/>
      <c r="Q1" s="40"/>
      <c r="R1" s="40"/>
      <c r="S1" s="40"/>
      <c r="T1" s="39"/>
      <c r="U1" s="39"/>
      <c r="V1" s="39"/>
      <c r="W1" s="39"/>
      <c r="X1" s="183" t="s">
        <v>8</v>
      </c>
      <c r="Y1" s="183"/>
      <c r="Z1" s="183"/>
      <c r="AA1" s="183"/>
      <c r="AB1" s="183"/>
      <c r="AC1" s="39"/>
      <c r="AD1" s="39"/>
    </row>
    <row r="2" spans="1:31" s="44" customFormat="1" ht="12.75" x14ac:dyDescent="0.2">
      <c r="A2" s="39"/>
      <c r="B2" s="27"/>
      <c r="C2" s="27"/>
      <c r="D2" s="27"/>
      <c r="E2" s="27"/>
      <c r="F2" s="27"/>
      <c r="G2" s="27"/>
      <c r="H2" s="39" t="s">
        <v>14</v>
      </c>
      <c r="I2" s="39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39"/>
      <c r="Y2" s="27"/>
      <c r="Z2" s="39" t="s">
        <v>15</v>
      </c>
      <c r="AA2" s="39"/>
      <c r="AB2" s="27"/>
      <c r="AC2" s="27"/>
      <c r="AD2" s="27"/>
    </row>
    <row r="3" spans="1:31" s="44" customFormat="1" ht="12.75" x14ac:dyDescent="0.2">
      <c r="A3" s="39"/>
      <c r="B3" s="39"/>
      <c r="C3" s="39"/>
      <c r="D3" s="39"/>
      <c r="E3" s="39"/>
      <c r="F3" s="27" t="s">
        <v>7</v>
      </c>
      <c r="G3" s="27"/>
      <c r="H3" s="27"/>
      <c r="I3" s="27"/>
      <c r="J3" s="27"/>
      <c r="K3" s="27"/>
      <c r="L3" s="27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27"/>
    </row>
    <row r="4" spans="1:31" s="41" customFormat="1" ht="12.75" x14ac:dyDescent="0.2">
      <c r="A4" s="184" t="s">
        <v>22</v>
      </c>
      <c r="B4" s="184"/>
      <c r="C4" s="185" t="s">
        <v>46</v>
      </c>
      <c r="D4" s="185"/>
      <c r="E4" s="185"/>
      <c r="F4" s="25"/>
      <c r="G4" s="25"/>
      <c r="H4" s="42" t="s">
        <v>19</v>
      </c>
      <c r="I4" s="25"/>
      <c r="J4" s="25"/>
      <c r="K4" s="25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40" t="s">
        <v>87</v>
      </c>
      <c r="AC4" s="40"/>
      <c r="AD4" s="40"/>
    </row>
    <row r="5" spans="1:31" s="41" customFormat="1" ht="12.75" x14ac:dyDescent="0.2">
      <c r="A5" s="39"/>
      <c r="B5" s="39"/>
      <c r="C5" s="39"/>
      <c r="D5" s="27"/>
      <c r="E5" s="27"/>
      <c r="F5" s="27"/>
      <c r="G5" s="27"/>
      <c r="H5" s="27"/>
      <c r="I5" s="27"/>
      <c r="J5" s="27"/>
      <c r="K5" s="27"/>
      <c r="L5" s="27"/>
      <c r="M5" s="27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1" s="41" customFormat="1" ht="13.5" thickBot="1" x14ac:dyDescent="0.25">
      <c r="A6" s="39"/>
      <c r="B6" s="39"/>
      <c r="C6" s="39"/>
      <c r="D6" s="39"/>
      <c r="E6" s="39"/>
      <c r="F6" s="39"/>
      <c r="G6" s="39"/>
      <c r="H6" s="186" t="s">
        <v>33</v>
      </c>
      <c r="I6" s="186"/>
      <c r="J6" s="186"/>
      <c r="K6" s="186"/>
      <c r="L6" s="186"/>
      <c r="M6" s="187" t="s">
        <v>66</v>
      </c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39"/>
      <c r="Y6" s="39"/>
      <c r="Z6" s="183" t="s">
        <v>90</v>
      </c>
      <c r="AA6" s="183"/>
      <c r="AB6" s="183"/>
      <c r="AC6" s="183"/>
      <c r="AD6" s="183"/>
    </row>
    <row r="7" spans="1:31" customFormat="1" ht="39.75" customHeight="1" thickBot="1" x14ac:dyDescent="0.25">
      <c r="A7" s="188" t="s">
        <v>6</v>
      </c>
      <c r="B7" s="176" t="s">
        <v>106</v>
      </c>
      <c r="C7" s="178" t="s">
        <v>23</v>
      </c>
      <c r="D7" s="180" t="s">
        <v>12</v>
      </c>
      <c r="E7" s="181"/>
      <c r="F7" s="181"/>
      <c r="G7" s="181"/>
      <c r="H7" s="182"/>
      <c r="I7" s="180" t="s">
        <v>16</v>
      </c>
      <c r="J7" s="181"/>
      <c r="K7" s="182"/>
      <c r="L7" s="180" t="s">
        <v>17</v>
      </c>
      <c r="M7" s="181"/>
      <c r="N7" s="181"/>
      <c r="O7" s="181"/>
      <c r="P7" s="181"/>
      <c r="Q7" s="181"/>
      <c r="R7" s="181"/>
      <c r="S7" s="181"/>
      <c r="T7" s="181"/>
      <c r="U7" s="182"/>
      <c r="V7" s="180" t="s">
        <v>18</v>
      </c>
      <c r="W7" s="181"/>
      <c r="X7" s="181"/>
      <c r="Y7" s="181"/>
      <c r="Z7" s="181"/>
      <c r="AA7" s="181"/>
      <c r="AB7" s="181"/>
      <c r="AC7" s="182"/>
      <c r="AD7" s="176" t="s">
        <v>13</v>
      </c>
      <c r="AE7" s="24"/>
    </row>
    <row r="8" spans="1:31" customFormat="1" ht="71.25" thickBot="1" x14ac:dyDescent="0.25">
      <c r="A8" s="189"/>
      <c r="B8" s="177"/>
      <c r="C8" s="179"/>
      <c r="D8" s="28" t="s">
        <v>0</v>
      </c>
      <c r="E8" s="29" t="s">
        <v>1</v>
      </c>
      <c r="F8" s="29" t="s">
        <v>2</v>
      </c>
      <c r="G8" s="134" t="s">
        <v>3</v>
      </c>
      <c r="H8" s="34" t="s">
        <v>89</v>
      </c>
      <c r="I8" s="31" t="s">
        <v>1</v>
      </c>
      <c r="J8" s="29" t="s">
        <v>2</v>
      </c>
      <c r="K8" s="30" t="s">
        <v>3</v>
      </c>
      <c r="L8" s="32" t="s">
        <v>60</v>
      </c>
      <c r="M8" s="32" t="s">
        <v>59</v>
      </c>
      <c r="N8" s="33" t="s">
        <v>1</v>
      </c>
      <c r="O8" s="34"/>
      <c r="P8" s="29" t="s">
        <v>2</v>
      </c>
      <c r="Q8" s="35" t="s">
        <v>3</v>
      </c>
      <c r="R8" s="36"/>
      <c r="S8" s="29" t="s">
        <v>4</v>
      </c>
      <c r="T8" s="134" t="s">
        <v>89</v>
      </c>
      <c r="U8" s="30" t="s">
        <v>5</v>
      </c>
      <c r="V8" s="32" t="s">
        <v>60</v>
      </c>
      <c r="W8" s="32" t="s">
        <v>59</v>
      </c>
      <c r="X8" s="34" t="s">
        <v>1</v>
      </c>
      <c r="Y8" s="29" t="s">
        <v>2</v>
      </c>
      <c r="Z8" s="29" t="s">
        <v>3</v>
      </c>
      <c r="AA8" s="29" t="s">
        <v>4</v>
      </c>
      <c r="AB8" s="134" t="s">
        <v>89</v>
      </c>
      <c r="AC8" s="30" t="s">
        <v>5</v>
      </c>
      <c r="AD8" s="177"/>
      <c r="AE8" s="24"/>
    </row>
    <row r="9" spans="1:31" customFormat="1" ht="12.75" x14ac:dyDescent="0.2">
      <c r="A9" s="153" t="s">
        <v>91</v>
      </c>
      <c r="B9" s="190"/>
      <c r="C9" s="140"/>
      <c r="D9" s="141"/>
      <c r="E9" s="142"/>
      <c r="F9" s="142"/>
      <c r="G9" s="142"/>
      <c r="H9" s="143"/>
      <c r="I9" s="144"/>
      <c r="J9" s="142"/>
      <c r="K9" s="145"/>
      <c r="L9" s="146"/>
      <c r="M9" s="147"/>
      <c r="N9" s="143"/>
      <c r="O9" s="148"/>
      <c r="P9" s="142"/>
      <c r="Q9" s="149"/>
      <c r="R9" s="148"/>
      <c r="S9" s="142"/>
      <c r="T9" s="149"/>
      <c r="U9" s="145"/>
      <c r="V9" s="146"/>
      <c r="W9" s="147"/>
      <c r="X9" s="9">
        <v>2</v>
      </c>
      <c r="Y9" s="142"/>
      <c r="Z9" s="142"/>
      <c r="AA9" s="142"/>
      <c r="AB9" s="149"/>
      <c r="AC9" s="145"/>
      <c r="AD9" s="72" t="s">
        <v>28</v>
      </c>
      <c r="AE9" s="24"/>
    </row>
    <row r="10" spans="1:31" customFormat="1" ht="25.5" x14ac:dyDescent="0.2">
      <c r="A10" s="153" t="s">
        <v>92</v>
      </c>
      <c r="B10" s="190"/>
      <c r="C10" s="108"/>
      <c r="D10" s="150"/>
      <c r="E10" s="100"/>
      <c r="F10" s="100"/>
      <c r="G10" s="100"/>
      <c r="H10" s="104"/>
      <c r="I10" s="102"/>
      <c r="J10" s="100"/>
      <c r="K10" s="107"/>
      <c r="L10" s="151"/>
      <c r="M10" s="103"/>
      <c r="N10" s="104"/>
      <c r="O10" s="105"/>
      <c r="P10" s="100"/>
      <c r="Q10" s="101"/>
      <c r="R10" s="105"/>
      <c r="S10" s="100"/>
      <c r="T10" s="101"/>
      <c r="U10" s="107"/>
      <c r="V10" s="151"/>
      <c r="W10" s="103"/>
      <c r="X10" s="9">
        <v>2</v>
      </c>
      <c r="Y10" s="100"/>
      <c r="Z10" s="100"/>
      <c r="AA10" s="100"/>
      <c r="AB10" s="101"/>
      <c r="AC10" s="107"/>
      <c r="AD10" s="72" t="s">
        <v>28</v>
      </c>
      <c r="AE10" s="24"/>
    </row>
    <row r="11" spans="1:31" customFormat="1" ht="12.75" x14ac:dyDescent="0.2">
      <c r="A11" s="153" t="s">
        <v>93</v>
      </c>
      <c r="B11" s="190"/>
      <c r="C11" s="108"/>
      <c r="D11" s="150"/>
      <c r="E11" s="100"/>
      <c r="F11" s="100"/>
      <c r="G11" s="100"/>
      <c r="H11" s="104"/>
      <c r="I11" s="102"/>
      <c r="J11" s="100"/>
      <c r="K11" s="107"/>
      <c r="L11" s="151"/>
      <c r="M11" s="103"/>
      <c r="N11" s="104"/>
      <c r="O11" s="105"/>
      <c r="P11" s="100"/>
      <c r="Q11" s="101"/>
      <c r="R11" s="105"/>
      <c r="S11" s="100"/>
      <c r="T11" s="101"/>
      <c r="U11" s="107"/>
      <c r="V11" s="151"/>
      <c r="W11" s="103"/>
      <c r="X11" s="9">
        <v>2</v>
      </c>
      <c r="Y11" s="100"/>
      <c r="Z11" s="100"/>
      <c r="AA11" s="100"/>
      <c r="AB11" s="101"/>
      <c r="AC11" s="107"/>
      <c r="AD11" s="72" t="s">
        <v>28</v>
      </c>
      <c r="AE11" s="24"/>
    </row>
    <row r="12" spans="1:31" customFormat="1" ht="25.5" x14ac:dyDescent="0.2">
      <c r="A12" s="153" t="s">
        <v>94</v>
      </c>
      <c r="B12" s="190"/>
      <c r="C12" s="108"/>
      <c r="D12" s="150"/>
      <c r="E12" s="100"/>
      <c r="F12" s="100"/>
      <c r="G12" s="100"/>
      <c r="H12" s="104"/>
      <c r="I12" s="102"/>
      <c r="J12" s="100"/>
      <c r="K12" s="107"/>
      <c r="L12" s="151"/>
      <c r="M12" s="103"/>
      <c r="N12" s="104"/>
      <c r="O12" s="105"/>
      <c r="P12" s="100"/>
      <c r="Q12" s="101"/>
      <c r="R12" s="105"/>
      <c r="S12" s="100"/>
      <c r="T12" s="101"/>
      <c r="U12" s="107"/>
      <c r="V12" s="151"/>
      <c r="W12" s="103"/>
      <c r="X12" s="9">
        <v>2</v>
      </c>
      <c r="Y12" s="100"/>
      <c r="Z12" s="100"/>
      <c r="AA12" s="100"/>
      <c r="AB12" s="101"/>
      <c r="AC12" s="107"/>
      <c r="AD12" s="72" t="s">
        <v>28</v>
      </c>
      <c r="AE12" s="24"/>
    </row>
    <row r="13" spans="1:31" customFormat="1" ht="25.5" x14ac:dyDescent="0.2">
      <c r="A13" s="154" t="s">
        <v>35</v>
      </c>
      <c r="B13" s="71"/>
      <c r="C13" s="158" t="s">
        <v>24</v>
      </c>
      <c r="D13" s="6">
        <f t="shared" ref="D13:D14" si="0">IF(SUM(E13,F13,G13,H13) &lt;&gt; 0,SUM(E13,F13,G13,H13),"")</f>
        <v>20</v>
      </c>
      <c r="E13" s="7">
        <f t="shared" ref="E13:E14" si="1">IF(SUM(I13,N13,X13) &lt;&gt; 0,SUM(I13,N13,X13),"")</f>
        <v>6</v>
      </c>
      <c r="F13" s="7" t="str">
        <f t="shared" ref="F13:F14" si="2">IF(SUM(J13,P13,Y13) &lt;&gt; 0,SUM(J13,P13,Y13),"")</f>
        <v/>
      </c>
      <c r="G13" s="7">
        <f t="shared" ref="G13:G14" si="3">IF(SUM(K13,Q13,Z13) &lt;&gt; 0,SUM(K13,Q13,Z13),"")</f>
        <v>12</v>
      </c>
      <c r="H13" s="117">
        <f t="shared" ref="H13:H14" si="4">IF(SUM(T13,AB13) &lt;&gt; 0,SUM(T13,AB13),"")</f>
        <v>2</v>
      </c>
      <c r="I13" s="8">
        <v>2</v>
      </c>
      <c r="J13" s="7"/>
      <c r="K13" s="46"/>
      <c r="L13" s="4"/>
      <c r="M13" s="38" t="s">
        <v>30</v>
      </c>
      <c r="N13" s="8">
        <v>2</v>
      </c>
      <c r="O13" s="9"/>
      <c r="P13" s="7"/>
      <c r="Q13" s="10">
        <v>6</v>
      </c>
      <c r="R13" s="9"/>
      <c r="S13" s="137" t="s">
        <v>61</v>
      </c>
      <c r="T13" s="138"/>
      <c r="U13" s="139"/>
      <c r="V13" s="83"/>
      <c r="W13" s="38">
        <v>1</v>
      </c>
      <c r="X13" s="9">
        <v>2</v>
      </c>
      <c r="Y13" s="7"/>
      <c r="Z13" s="7">
        <v>6</v>
      </c>
      <c r="AA13" s="11"/>
      <c r="AB13" s="10">
        <v>2</v>
      </c>
      <c r="AC13" s="12" t="s">
        <v>11</v>
      </c>
      <c r="AD13" s="72" t="s">
        <v>28</v>
      </c>
      <c r="AE13" s="24"/>
    </row>
    <row r="14" spans="1:31" customFormat="1" ht="25.5" x14ac:dyDescent="0.2">
      <c r="A14" s="156" t="s">
        <v>36</v>
      </c>
      <c r="B14" s="13"/>
      <c r="C14" s="96" t="s">
        <v>27</v>
      </c>
      <c r="D14" s="6">
        <f t="shared" si="0"/>
        <v>8</v>
      </c>
      <c r="E14" s="7">
        <f t="shared" si="1"/>
        <v>4</v>
      </c>
      <c r="F14" s="7" t="str">
        <f t="shared" si="2"/>
        <v/>
      </c>
      <c r="G14" s="7">
        <f t="shared" si="3"/>
        <v>4</v>
      </c>
      <c r="H14" s="117" t="str">
        <f t="shared" si="4"/>
        <v/>
      </c>
      <c r="I14" s="8"/>
      <c r="J14" s="7"/>
      <c r="K14" s="46"/>
      <c r="L14" s="4"/>
      <c r="M14" s="38"/>
      <c r="N14" s="16">
        <v>2</v>
      </c>
      <c r="O14" s="17" t="s">
        <v>10</v>
      </c>
      <c r="P14" s="15"/>
      <c r="Q14" s="18"/>
      <c r="R14" s="17"/>
      <c r="S14" s="19"/>
      <c r="T14" s="123"/>
      <c r="U14" s="20"/>
      <c r="V14" s="86">
        <v>1</v>
      </c>
      <c r="W14" s="38"/>
      <c r="X14" s="17">
        <v>2</v>
      </c>
      <c r="Y14" s="15"/>
      <c r="Z14" s="15">
        <v>4</v>
      </c>
      <c r="AA14" s="21" t="s">
        <v>9</v>
      </c>
      <c r="AB14" s="128"/>
      <c r="AC14" s="22"/>
      <c r="AD14" s="2" t="s">
        <v>28</v>
      </c>
      <c r="AE14" s="24"/>
    </row>
    <row r="15" spans="1:31" customFormat="1" ht="12.75" x14ac:dyDescent="0.2">
      <c r="A15" s="154" t="s">
        <v>62</v>
      </c>
      <c r="B15" s="71"/>
      <c r="C15" s="96" t="s">
        <v>26</v>
      </c>
      <c r="D15" s="6">
        <f t="shared" ref="D15" si="5">IF(SUM(E15,F15,G15,H15) &lt;&gt; 0,SUM(E15,F15,G15,H15),"")</f>
        <v>6</v>
      </c>
      <c r="E15" s="7">
        <f t="shared" ref="E15" si="6">IF(SUM(I15,N15,X15) &lt;&gt; 0,SUM(I15,N15,X15),"")</f>
        <v>4</v>
      </c>
      <c r="F15" s="7" t="str">
        <f t="shared" ref="F15" si="7">IF(SUM(J15,P15,Y15) &lt;&gt; 0,SUM(J15,P15,Y15),"")</f>
        <v/>
      </c>
      <c r="G15" s="7">
        <f t="shared" ref="G15" si="8">IF(SUM(K15,Q15,Z15) &lt;&gt; 0,SUM(K15,Q15,Z15),"")</f>
        <v>2</v>
      </c>
      <c r="H15" s="117" t="str">
        <f t="shared" ref="H15" si="9">IF(SUM(T15,AB15) &lt;&gt; 0,SUM(T15,AB15),"")</f>
        <v/>
      </c>
      <c r="I15" s="8"/>
      <c r="J15" s="7"/>
      <c r="K15" s="46"/>
      <c r="L15" s="4"/>
      <c r="M15" s="37"/>
      <c r="N15" s="8">
        <v>2</v>
      </c>
      <c r="O15" s="9" t="s">
        <v>10</v>
      </c>
      <c r="P15" s="10"/>
      <c r="Q15" s="10"/>
      <c r="R15" s="9"/>
      <c r="S15" s="11"/>
      <c r="T15" s="124"/>
      <c r="U15" s="12"/>
      <c r="V15" s="82"/>
      <c r="W15" s="37">
        <v>1</v>
      </c>
      <c r="X15" s="9">
        <v>2</v>
      </c>
      <c r="Y15" s="7"/>
      <c r="Z15" s="7">
        <v>2</v>
      </c>
      <c r="AA15" s="11" t="s">
        <v>9</v>
      </c>
      <c r="AB15" s="124"/>
      <c r="AC15" s="12"/>
      <c r="AD15" s="72" t="s">
        <v>28</v>
      </c>
      <c r="AE15" s="24"/>
    </row>
    <row r="16" spans="1:31" customFormat="1" ht="12.75" x14ac:dyDescent="0.2">
      <c r="A16" s="154" t="s">
        <v>50</v>
      </c>
      <c r="B16" s="71"/>
      <c r="C16" s="96" t="s">
        <v>26</v>
      </c>
      <c r="D16" s="6">
        <f t="shared" ref="D16:D25" si="10">IF(SUM(E16,F16,G16,H16) &lt;&gt; 0,SUM(E16,F16,G16,H16),"")</f>
        <v>6</v>
      </c>
      <c r="E16" s="7">
        <f t="shared" ref="E16:E25" si="11">IF(SUM(I16,N16,X16) &lt;&gt; 0,SUM(I16,N16,X16),"")</f>
        <v>4</v>
      </c>
      <c r="F16" s="7" t="str">
        <f t="shared" ref="F16:F25" si="12">IF(SUM(J16,P16,Y16) &lt;&gt; 0,SUM(J16,P16,Y16),"")</f>
        <v/>
      </c>
      <c r="G16" s="7">
        <f t="shared" ref="G16:G25" si="13">IF(SUM(K16,Q16,Z16) &lt;&gt; 0,SUM(K16,Q16,Z16),"")</f>
        <v>2</v>
      </c>
      <c r="H16" s="117" t="str">
        <f t="shared" ref="H16:H25" si="14">IF(SUM(T16,AB16) &lt;&gt; 0,SUM(T16,AB16),"")</f>
        <v/>
      </c>
      <c r="I16" s="8"/>
      <c r="J16" s="7"/>
      <c r="K16" s="46"/>
      <c r="L16" s="4"/>
      <c r="M16" s="38"/>
      <c r="N16" s="16">
        <v>2</v>
      </c>
      <c r="O16" s="17" t="s">
        <v>10</v>
      </c>
      <c r="P16" s="15"/>
      <c r="Q16" s="18"/>
      <c r="R16" s="17"/>
      <c r="S16" s="19"/>
      <c r="T16" s="123"/>
      <c r="U16" s="20"/>
      <c r="V16" s="83"/>
      <c r="W16" s="38">
        <v>1</v>
      </c>
      <c r="X16" s="17">
        <v>2</v>
      </c>
      <c r="Y16" s="15"/>
      <c r="Z16" s="15">
        <v>2</v>
      </c>
      <c r="AA16" s="21" t="s">
        <v>9</v>
      </c>
      <c r="AB16" s="128"/>
      <c r="AC16" s="22"/>
      <c r="AD16" s="2" t="s">
        <v>28</v>
      </c>
      <c r="AE16" s="24"/>
    </row>
    <row r="17" spans="1:31" s="152" customFormat="1" ht="12.75" x14ac:dyDescent="0.2">
      <c r="A17" s="154" t="s">
        <v>95</v>
      </c>
      <c r="B17" s="71"/>
      <c r="C17" s="96"/>
      <c r="D17" s="6"/>
      <c r="E17" s="7"/>
      <c r="F17" s="7"/>
      <c r="G17" s="7"/>
      <c r="H17" s="117"/>
      <c r="I17" s="8"/>
      <c r="J17" s="7"/>
      <c r="K17" s="46"/>
      <c r="L17" s="4"/>
      <c r="M17" s="38"/>
      <c r="N17" s="16"/>
      <c r="O17" s="17"/>
      <c r="P17" s="15"/>
      <c r="Q17" s="18"/>
      <c r="R17" s="17"/>
      <c r="S17" s="19"/>
      <c r="T17" s="123"/>
      <c r="U17" s="20"/>
      <c r="V17" s="83"/>
      <c r="W17" s="38"/>
      <c r="X17" s="17">
        <v>2</v>
      </c>
      <c r="Y17" s="15"/>
      <c r="Z17" s="15"/>
      <c r="AA17" s="21"/>
      <c r="AB17" s="128"/>
      <c r="AC17" s="22"/>
      <c r="AD17" s="2" t="s">
        <v>31</v>
      </c>
      <c r="AE17" s="24"/>
    </row>
    <row r="18" spans="1:31" s="152" customFormat="1" ht="12.75" x14ac:dyDescent="0.2">
      <c r="A18" s="154" t="s">
        <v>96</v>
      </c>
      <c r="B18" s="71"/>
      <c r="C18" s="96"/>
      <c r="D18" s="6"/>
      <c r="E18" s="7"/>
      <c r="F18" s="7"/>
      <c r="G18" s="7"/>
      <c r="H18" s="117"/>
      <c r="I18" s="8"/>
      <c r="J18" s="7"/>
      <c r="K18" s="46"/>
      <c r="L18" s="4"/>
      <c r="M18" s="38"/>
      <c r="N18" s="16"/>
      <c r="O18" s="17"/>
      <c r="P18" s="15"/>
      <c r="Q18" s="18"/>
      <c r="R18" s="17"/>
      <c r="S18" s="19"/>
      <c r="T18" s="123"/>
      <c r="U18" s="20"/>
      <c r="V18" s="83"/>
      <c r="W18" s="38"/>
      <c r="X18" s="17">
        <v>2</v>
      </c>
      <c r="Y18" s="15"/>
      <c r="Z18" s="15"/>
      <c r="AA18" s="21"/>
      <c r="AB18" s="128"/>
      <c r="AC18" s="22"/>
      <c r="AD18" s="2" t="s">
        <v>28</v>
      </c>
      <c r="AE18" s="24"/>
    </row>
    <row r="19" spans="1:31" customFormat="1" ht="12.75" x14ac:dyDescent="0.2">
      <c r="A19" s="154" t="s">
        <v>63</v>
      </c>
      <c r="B19" s="71"/>
      <c r="C19" s="96" t="s">
        <v>25</v>
      </c>
      <c r="D19" s="6">
        <f t="shared" si="10"/>
        <v>10</v>
      </c>
      <c r="E19" s="7">
        <f t="shared" si="11"/>
        <v>4</v>
      </c>
      <c r="F19" s="7" t="str">
        <f t="shared" si="12"/>
        <v/>
      </c>
      <c r="G19" s="7">
        <f t="shared" si="13"/>
        <v>4</v>
      </c>
      <c r="H19" s="117">
        <f t="shared" si="14"/>
        <v>2</v>
      </c>
      <c r="I19" s="8">
        <v>2</v>
      </c>
      <c r="J19" s="7"/>
      <c r="K19" s="46"/>
      <c r="L19" s="4"/>
      <c r="M19" s="38">
        <v>1</v>
      </c>
      <c r="N19" s="16">
        <v>2</v>
      </c>
      <c r="O19" s="17"/>
      <c r="P19" s="15"/>
      <c r="Q19" s="18">
        <v>4</v>
      </c>
      <c r="R19" s="17"/>
      <c r="S19" s="19"/>
      <c r="T19" s="135">
        <v>2</v>
      </c>
      <c r="U19" s="20" t="s">
        <v>11</v>
      </c>
      <c r="V19" s="83"/>
      <c r="W19" s="38"/>
      <c r="X19" s="17"/>
      <c r="Y19" s="15"/>
      <c r="Z19" s="15"/>
      <c r="AA19" s="21"/>
      <c r="AB19" s="128"/>
      <c r="AC19" s="22"/>
      <c r="AD19" s="2" t="s">
        <v>28</v>
      </c>
      <c r="AE19" s="24"/>
    </row>
    <row r="20" spans="1:31" customFormat="1" ht="25.5" x14ac:dyDescent="0.2">
      <c r="A20" s="154" t="s">
        <v>37</v>
      </c>
      <c r="B20" s="71"/>
      <c r="C20" s="96" t="s">
        <v>25</v>
      </c>
      <c r="D20" s="6">
        <f t="shared" si="10"/>
        <v>10</v>
      </c>
      <c r="E20" s="7">
        <f t="shared" si="11"/>
        <v>4</v>
      </c>
      <c r="F20" s="7" t="str">
        <f t="shared" si="12"/>
        <v/>
      </c>
      <c r="G20" s="7">
        <f t="shared" si="13"/>
        <v>4</v>
      </c>
      <c r="H20" s="117">
        <f t="shared" si="14"/>
        <v>2</v>
      </c>
      <c r="I20" s="8"/>
      <c r="J20" s="7"/>
      <c r="K20" s="46"/>
      <c r="L20" s="4"/>
      <c r="M20" s="38"/>
      <c r="N20" s="16">
        <v>2</v>
      </c>
      <c r="O20" s="17" t="s">
        <v>10</v>
      </c>
      <c r="P20" s="15"/>
      <c r="Q20" s="18"/>
      <c r="R20" s="17"/>
      <c r="S20" s="19"/>
      <c r="T20" s="135"/>
      <c r="U20" s="20"/>
      <c r="V20" s="86">
        <v>1</v>
      </c>
      <c r="W20" s="38"/>
      <c r="X20" s="17">
        <v>2</v>
      </c>
      <c r="Y20" s="15"/>
      <c r="Z20" s="15">
        <v>4</v>
      </c>
      <c r="AA20" s="21"/>
      <c r="AB20" s="15">
        <v>2</v>
      </c>
      <c r="AC20" s="23" t="s">
        <v>11</v>
      </c>
      <c r="AD20" s="2" t="s">
        <v>28</v>
      </c>
      <c r="AE20" s="24"/>
    </row>
    <row r="21" spans="1:31" customFormat="1" ht="12.75" x14ac:dyDescent="0.2">
      <c r="A21" s="156" t="s">
        <v>38</v>
      </c>
      <c r="B21" s="13"/>
      <c r="C21" s="96" t="s">
        <v>27</v>
      </c>
      <c r="D21" s="6">
        <f t="shared" si="10"/>
        <v>6</v>
      </c>
      <c r="E21" s="7" t="str">
        <f t="shared" si="11"/>
        <v/>
      </c>
      <c r="F21" s="7" t="str">
        <f t="shared" si="12"/>
        <v/>
      </c>
      <c r="G21" s="7">
        <f t="shared" si="13"/>
        <v>6</v>
      </c>
      <c r="H21" s="117" t="str">
        <f t="shared" si="14"/>
        <v/>
      </c>
      <c r="I21" s="8"/>
      <c r="J21" s="7"/>
      <c r="K21" s="46">
        <v>2</v>
      </c>
      <c r="L21" s="4"/>
      <c r="M21" s="38">
        <v>1</v>
      </c>
      <c r="N21" s="16"/>
      <c r="O21" s="17"/>
      <c r="P21" s="15"/>
      <c r="Q21" s="18">
        <v>4</v>
      </c>
      <c r="R21" s="17"/>
      <c r="S21" s="19" t="s">
        <v>9</v>
      </c>
      <c r="T21" s="135"/>
      <c r="U21" s="20"/>
      <c r="V21" s="83"/>
      <c r="W21" s="38"/>
      <c r="X21" s="17"/>
      <c r="Y21" s="15"/>
      <c r="Z21" s="15"/>
      <c r="AA21" s="19"/>
      <c r="AB21" s="135"/>
      <c r="AC21" s="20"/>
      <c r="AD21" s="2" t="s">
        <v>28</v>
      </c>
      <c r="AE21" s="24"/>
    </row>
    <row r="22" spans="1:31" customFormat="1" ht="25.5" x14ac:dyDescent="0.2">
      <c r="A22" s="156" t="s">
        <v>64</v>
      </c>
      <c r="B22" s="13"/>
      <c r="C22" s="96" t="s">
        <v>29</v>
      </c>
      <c r="D22" s="6">
        <f t="shared" si="10"/>
        <v>12</v>
      </c>
      <c r="E22" s="7">
        <f t="shared" si="11"/>
        <v>4</v>
      </c>
      <c r="F22" s="7" t="str">
        <f t="shared" si="12"/>
        <v/>
      </c>
      <c r="G22" s="7">
        <f t="shared" si="13"/>
        <v>6</v>
      </c>
      <c r="H22" s="117">
        <f t="shared" si="14"/>
        <v>2</v>
      </c>
      <c r="I22" s="8">
        <v>2</v>
      </c>
      <c r="J22" s="7"/>
      <c r="K22" s="46"/>
      <c r="L22" s="4"/>
      <c r="M22" s="38">
        <v>1.2</v>
      </c>
      <c r="N22" s="16">
        <v>2</v>
      </c>
      <c r="O22" s="17"/>
      <c r="P22" s="15"/>
      <c r="Q22" s="18">
        <v>6</v>
      </c>
      <c r="R22" s="17"/>
      <c r="S22" s="19"/>
      <c r="T22" s="135">
        <v>2</v>
      </c>
      <c r="U22" s="20" t="s">
        <v>11</v>
      </c>
      <c r="V22" s="83"/>
      <c r="W22" s="38"/>
      <c r="X22" s="17"/>
      <c r="Y22" s="15"/>
      <c r="Z22" s="15"/>
      <c r="AA22" s="21"/>
      <c r="AB22" s="18"/>
      <c r="AC22" s="22"/>
      <c r="AD22" s="2" t="s">
        <v>28</v>
      </c>
      <c r="AE22" s="24"/>
    </row>
    <row r="23" spans="1:31" customFormat="1" ht="12.75" x14ac:dyDescent="0.2">
      <c r="A23" s="156" t="s">
        <v>51</v>
      </c>
      <c r="B23" s="13"/>
      <c r="C23" s="96" t="s">
        <v>27</v>
      </c>
      <c r="D23" s="6">
        <f t="shared" si="10"/>
        <v>6</v>
      </c>
      <c r="E23" s="7">
        <f t="shared" si="11"/>
        <v>4</v>
      </c>
      <c r="F23" s="7" t="str">
        <f t="shared" si="12"/>
        <v/>
      </c>
      <c r="G23" s="7">
        <f t="shared" si="13"/>
        <v>2</v>
      </c>
      <c r="H23" s="117" t="str">
        <f t="shared" si="14"/>
        <v/>
      </c>
      <c r="I23" s="8"/>
      <c r="J23" s="7"/>
      <c r="K23" s="46"/>
      <c r="L23" s="4"/>
      <c r="M23" s="38"/>
      <c r="N23" s="16">
        <v>2</v>
      </c>
      <c r="O23" s="17" t="s">
        <v>10</v>
      </c>
      <c r="P23" s="15"/>
      <c r="Q23" s="18"/>
      <c r="R23" s="17"/>
      <c r="S23" s="19"/>
      <c r="T23" s="135"/>
      <c r="U23" s="20"/>
      <c r="V23" s="86">
        <v>1</v>
      </c>
      <c r="W23" s="38"/>
      <c r="X23" s="17">
        <v>2</v>
      </c>
      <c r="Y23" s="15"/>
      <c r="Z23" s="15">
        <v>2</v>
      </c>
      <c r="AA23" s="19" t="s">
        <v>9</v>
      </c>
      <c r="AB23" s="135"/>
      <c r="AC23" s="20"/>
      <c r="AD23" s="2" t="s">
        <v>47</v>
      </c>
      <c r="AE23" s="24"/>
    </row>
    <row r="24" spans="1:31" customFormat="1" ht="12.75" x14ac:dyDescent="0.2">
      <c r="A24" s="156" t="s">
        <v>34</v>
      </c>
      <c r="B24" s="13"/>
      <c r="C24" s="96" t="s">
        <v>25</v>
      </c>
      <c r="D24" s="6">
        <f t="shared" si="10"/>
        <v>10</v>
      </c>
      <c r="E24" s="7">
        <f t="shared" si="11"/>
        <v>4</v>
      </c>
      <c r="F24" s="7" t="str">
        <f t="shared" si="12"/>
        <v/>
      </c>
      <c r="G24" s="7">
        <f t="shared" si="13"/>
        <v>4</v>
      </c>
      <c r="H24" s="117">
        <f t="shared" si="14"/>
        <v>2</v>
      </c>
      <c r="I24" s="8">
        <v>2</v>
      </c>
      <c r="J24" s="7"/>
      <c r="K24" s="46"/>
      <c r="L24" s="4"/>
      <c r="M24" s="38">
        <v>1</v>
      </c>
      <c r="N24" s="16">
        <v>2</v>
      </c>
      <c r="O24" s="17"/>
      <c r="P24" s="15"/>
      <c r="Q24" s="18">
        <v>4</v>
      </c>
      <c r="R24" s="17"/>
      <c r="S24" s="19"/>
      <c r="T24" s="135">
        <v>2</v>
      </c>
      <c r="U24" s="20" t="s">
        <v>11</v>
      </c>
      <c r="V24" s="86"/>
      <c r="W24" s="38"/>
      <c r="X24" s="17"/>
      <c r="Y24" s="15"/>
      <c r="Z24" s="15"/>
      <c r="AA24" s="19"/>
      <c r="AB24" s="135"/>
      <c r="AC24" s="20"/>
      <c r="AD24" s="2" t="s">
        <v>32</v>
      </c>
      <c r="AE24" s="24"/>
    </row>
    <row r="25" spans="1:31" customFormat="1" ht="12.75" x14ac:dyDescent="0.2">
      <c r="A25" s="156" t="s">
        <v>55</v>
      </c>
      <c r="B25" s="13"/>
      <c r="C25" s="96" t="s">
        <v>26</v>
      </c>
      <c r="D25" s="6">
        <f t="shared" si="10"/>
        <v>6</v>
      </c>
      <c r="E25" s="7">
        <f t="shared" si="11"/>
        <v>4</v>
      </c>
      <c r="F25" s="7" t="str">
        <f t="shared" si="12"/>
        <v/>
      </c>
      <c r="G25" s="7">
        <f t="shared" si="13"/>
        <v>2</v>
      </c>
      <c r="H25" s="117" t="str">
        <f t="shared" si="14"/>
        <v/>
      </c>
      <c r="I25" s="8">
        <v>2</v>
      </c>
      <c r="J25" s="7"/>
      <c r="K25" s="46"/>
      <c r="L25" s="4"/>
      <c r="M25" s="38">
        <v>1</v>
      </c>
      <c r="N25" s="16">
        <v>2</v>
      </c>
      <c r="O25" s="17"/>
      <c r="P25" s="15"/>
      <c r="Q25" s="18">
        <v>2</v>
      </c>
      <c r="R25" s="17"/>
      <c r="S25" s="19" t="s">
        <v>9</v>
      </c>
      <c r="T25" s="135"/>
      <c r="U25" s="20"/>
      <c r="V25" s="86"/>
      <c r="W25" s="38"/>
      <c r="X25" s="17"/>
      <c r="Y25" s="15"/>
      <c r="Z25" s="15"/>
      <c r="AA25" s="19"/>
      <c r="AB25" s="135"/>
      <c r="AC25" s="20"/>
      <c r="AD25" s="2" t="s">
        <v>28</v>
      </c>
      <c r="AE25" s="24"/>
    </row>
    <row r="26" spans="1:31" customFormat="1" ht="12.75" x14ac:dyDescent="0.2">
      <c r="A26" s="156" t="s">
        <v>70</v>
      </c>
      <c r="B26" s="191" t="s">
        <v>104</v>
      </c>
      <c r="C26" s="96" t="s">
        <v>26</v>
      </c>
      <c r="D26" s="6">
        <f>IF(SUM(E26,F26,G26) &lt;&gt; 0,SUM(E26,F26,G26),"")</f>
        <v>6</v>
      </c>
      <c r="E26" s="7">
        <f>IF(SUM(I26,N26,X26) &lt;&gt; 0,SUM(I26,N26,X26),"")</f>
        <v>4</v>
      </c>
      <c r="F26" s="7" t="str">
        <f>IF(SUM(J26,P26,Y26) &lt;&gt; 0,SUM(J26,P26,Y26),"")</f>
        <v/>
      </c>
      <c r="G26" s="7">
        <f>IF(SUM(K26,Q26,Z26) &lt;&gt; 0,SUM(K26,Q26,Z26),"")</f>
        <v>2</v>
      </c>
      <c r="H26" s="117"/>
      <c r="I26" s="8">
        <v>2</v>
      </c>
      <c r="J26" s="7"/>
      <c r="K26" s="46"/>
      <c r="L26" s="4"/>
      <c r="M26" s="38">
        <v>1</v>
      </c>
      <c r="N26" s="16">
        <v>2</v>
      </c>
      <c r="O26" s="17"/>
      <c r="P26" s="15"/>
      <c r="Q26" s="18">
        <v>2</v>
      </c>
      <c r="R26" s="17"/>
      <c r="S26" s="19" t="s">
        <v>9</v>
      </c>
      <c r="T26" s="123"/>
      <c r="U26" s="20"/>
      <c r="V26" s="86"/>
      <c r="W26" s="38"/>
      <c r="X26" s="17"/>
      <c r="Y26" s="15"/>
      <c r="Z26" s="15"/>
      <c r="AA26" s="19"/>
      <c r="AB26" s="135"/>
      <c r="AC26" s="20"/>
      <c r="AD26" s="2" t="s">
        <v>28</v>
      </c>
      <c r="AE26" s="24"/>
    </row>
    <row r="27" spans="1:31" customFormat="1" ht="12.75" x14ac:dyDescent="0.2">
      <c r="A27" s="156" t="s">
        <v>40</v>
      </c>
      <c r="B27" s="191"/>
      <c r="C27" s="96" t="s">
        <v>26</v>
      </c>
      <c r="D27" s="6">
        <f>IF(SUM(E27,F27,G27) &lt;&gt; 0,SUM(E27,F27,G27),"")</f>
        <v>6</v>
      </c>
      <c r="E27" s="7">
        <f>IF(SUM(I27,N27,X27) &lt;&gt; 0,SUM(I27,N27,X27),"")</f>
        <v>4</v>
      </c>
      <c r="F27" s="7" t="str">
        <f t="shared" ref="F27:F28" si="15">IF(SUM(J27,P27,Y27) &lt;&gt; 0,SUM(J27,P27,Y27),"")</f>
        <v/>
      </c>
      <c r="G27" s="7">
        <f t="shared" ref="G27:G28" si="16">IF(SUM(K27,Q27,Z27) &lt;&gt; 0,SUM(K27,Q27,Z27),"")</f>
        <v>2</v>
      </c>
      <c r="H27" s="117"/>
      <c r="I27" s="8"/>
      <c r="J27" s="7"/>
      <c r="K27" s="46"/>
      <c r="L27" s="4"/>
      <c r="M27" s="38"/>
      <c r="N27" s="16">
        <v>2</v>
      </c>
      <c r="O27" s="17" t="s">
        <v>10</v>
      </c>
      <c r="P27" s="15"/>
      <c r="Q27" s="18"/>
      <c r="R27" s="17"/>
      <c r="S27" s="19"/>
      <c r="T27" s="123"/>
      <c r="U27" s="20"/>
      <c r="V27" s="83"/>
      <c r="W27" s="38">
        <v>1</v>
      </c>
      <c r="X27" s="17">
        <v>2</v>
      </c>
      <c r="Y27" s="15"/>
      <c r="Z27" s="15">
        <v>2</v>
      </c>
      <c r="AA27" s="21" t="s">
        <v>9</v>
      </c>
      <c r="AB27" s="18"/>
      <c r="AC27" s="22"/>
      <c r="AD27" s="2" t="s">
        <v>28</v>
      </c>
      <c r="AE27" s="24"/>
    </row>
    <row r="28" spans="1:31" customFormat="1" ht="13.5" thickBot="1" x14ac:dyDescent="0.25">
      <c r="A28" s="157" t="s">
        <v>39</v>
      </c>
      <c r="B28" s="191" t="s">
        <v>105</v>
      </c>
      <c r="C28" s="159" t="s">
        <v>29</v>
      </c>
      <c r="D28" s="54">
        <f>IF(SUM(E28,F28,G28) &lt;&gt; 0,SUM(E28,F28,G28),"")</f>
        <v>10</v>
      </c>
      <c r="E28" s="55">
        <f>IF(SUM(I28,N28,X28) &lt;&gt; 0,SUM(I28,N28,X28),"")</f>
        <v>6</v>
      </c>
      <c r="F28" s="55" t="str">
        <f t="shared" si="15"/>
        <v/>
      </c>
      <c r="G28" s="55">
        <f t="shared" si="16"/>
        <v>4</v>
      </c>
      <c r="H28" s="118"/>
      <c r="I28" s="59">
        <v>2</v>
      </c>
      <c r="J28" s="55"/>
      <c r="K28" s="56"/>
      <c r="L28" s="58"/>
      <c r="M28" s="60">
        <v>1</v>
      </c>
      <c r="N28" s="59">
        <v>2</v>
      </c>
      <c r="O28" s="61"/>
      <c r="P28" s="55"/>
      <c r="Q28" s="62">
        <v>2</v>
      </c>
      <c r="R28" s="61"/>
      <c r="S28" s="63" t="s">
        <v>9</v>
      </c>
      <c r="T28" s="126"/>
      <c r="U28" s="64"/>
      <c r="V28" s="88">
        <v>1</v>
      </c>
      <c r="W28" s="60"/>
      <c r="X28" s="61">
        <v>2</v>
      </c>
      <c r="Y28" s="55"/>
      <c r="Z28" s="55">
        <v>2</v>
      </c>
      <c r="AA28" s="63"/>
      <c r="AB28" s="136">
        <v>2</v>
      </c>
      <c r="AC28" s="64" t="s">
        <v>11</v>
      </c>
      <c r="AD28" s="65" t="s">
        <v>28</v>
      </c>
      <c r="AE28" s="24"/>
    </row>
    <row r="29" spans="1:31" customFormat="1" ht="12.75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1" customFormat="1" ht="12.75" x14ac:dyDescent="0.2">
      <c r="A30" s="43" t="s">
        <v>21</v>
      </c>
      <c r="B30" s="39"/>
      <c r="C30" s="39"/>
      <c r="D30" s="39"/>
      <c r="E30" s="27" t="s">
        <v>67</v>
      </c>
      <c r="F30" s="27"/>
      <c r="G30" s="27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43" t="s">
        <v>68</v>
      </c>
      <c r="U30" s="43"/>
      <c r="V30" s="39"/>
      <c r="W30" s="39"/>
      <c r="X30" s="39"/>
      <c r="Y30" s="40" t="s">
        <v>69</v>
      </c>
      <c r="Z30" s="39"/>
      <c r="AA30" s="39"/>
      <c r="AB30" s="39"/>
      <c r="AC30" s="39"/>
      <c r="AD30" s="24"/>
    </row>
  </sheetData>
  <mergeCells count="14">
    <mergeCell ref="X1:AB1"/>
    <mergeCell ref="A4:B4"/>
    <mergeCell ref="C4:E4"/>
    <mergeCell ref="H6:L6"/>
    <mergeCell ref="M6:W6"/>
    <mergeCell ref="Z6:AD6"/>
    <mergeCell ref="AD7:AD8"/>
    <mergeCell ref="A7:A8"/>
    <mergeCell ref="C7:C8"/>
    <mergeCell ref="I7:K7"/>
    <mergeCell ref="L7:U7"/>
    <mergeCell ref="V7:AC7"/>
    <mergeCell ref="D7:H7"/>
    <mergeCell ref="B7:B8"/>
  </mergeCells>
  <phoneticPr fontId="4" type="noConversion"/>
  <hyperlinks>
    <hyperlink ref="B26" r:id="rId1"/>
    <hyperlink ref="B28" r:id="rId2"/>
  </hyperlinks>
  <pageMargins left="0.75" right="0.75" top="1" bottom="1" header="0.5" footer="0.5"/>
  <pageSetup paperSize="9" scale="92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topLeftCell="A4" workbookViewId="0">
      <selection activeCell="B7" sqref="B7:B8"/>
    </sheetView>
  </sheetViews>
  <sheetFormatPr defaultRowHeight="12" x14ac:dyDescent="0.2"/>
  <cols>
    <col min="1" max="1" width="41.7109375" style="1" customWidth="1"/>
    <col min="2" max="3" width="8.140625" style="1" customWidth="1"/>
    <col min="4" max="4" width="3.5703125" style="1" customWidth="1"/>
    <col min="5" max="5" width="3.7109375" style="1" customWidth="1"/>
    <col min="6" max="7" width="4.5703125" style="1" customWidth="1"/>
    <col min="8" max="8" width="3.140625" style="1" bestFit="1" customWidth="1"/>
    <col min="9" max="10" width="3.28515625" style="1" bestFit="1" customWidth="1"/>
    <col min="11" max="11" width="3.42578125" style="1" customWidth="1"/>
    <col min="12" max="12" width="3.7109375" style="1" customWidth="1"/>
    <col min="13" max="13" width="3.140625" style="1" bestFit="1" customWidth="1"/>
    <col min="14" max="14" width="2.140625" style="1" customWidth="1"/>
    <col min="15" max="15" width="4.28515625" style="1" customWidth="1"/>
    <col min="16" max="16" width="3.28515625" style="1" customWidth="1"/>
    <col min="17" max="17" width="2.7109375" style="1" customWidth="1"/>
    <col min="18" max="19" width="6.28515625" style="1" customWidth="1"/>
    <col min="20" max="20" width="5.7109375" style="1" customWidth="1"/>
    <col min="21" max="21" width="3.140625" style="1" bestFit="1" customWidth="1"/>
    <col min="22" max="22" width="4.140625" style="1" bestFit="1" customWidth="1"/>
    <col min="23" max="25" width="3.42578125" style="1" customWidth="1"/>
    <col min="26" max="27" width="4.7109375" style="1" customWidth="1"/>
    <col min="28" max="28" width="4.42578125" style="1" customWidth="1"/>
    <col min="29" max="29" width="10.5703125" style="1" bestFit="1" customWidth="1"/>
    <col min="30" max="30" width="8.85546875" style="1" customWidth="1"/>
    <col min="31" max="31" width="3.85546875" style="1" customWidth="1"/>
    <col min="32" max="32" width="4.42578125" style="1" customWidth="1"/>
    <col min="33" max="33" width="4.28515625" style="1" customWidth="1"/>
    <col min="34" max="34" width="1.85546875" style="1" bestFit="1" customWidth="1"/>
    <col min="35" max="35" width="4" style="1" customWidth="1"/>
    <col min="36" max="36" width="1.85546875" style="1" bestFit="1" customWidth="1"/>
    <col min="37" max="16384" width="9.140625" style="1"/>
  </cols>
  <sheetData>
    <row r="1" spans="1:31" s="44" customFormat="1" ht="12.75" x14ac:dyDescent="0.2">
      <c r="A1" s="39"/>
      <c r="B1" s="39"/>
      <c r="C1" s="39"/>
      <c r="D1" s="40"/>
      <c r="E1" s="40"/>
      <c r="F1" s="40"/>
      <c r="G1" s="40"/>
      <c r="H1" s="39" t="s">
        <v>20</v>
      </c>
      <c r="I1" s="39"/>
      <c r="J1" s="40"/>
      <c r="K1" s="40"/>
      <c r="L1" s="40"/>
      <c r="M1" s="40"/>
      <c r="N1" s="40"/>
      <c r="O1" s="40"/>
      <c r="P1" s="40"/>
      <c r="Q1" s="40"/>
      <c r="R1" s="40"/>
      <c r="S1" s="40"/>
      <c r="T1" s="39"/>
      <c r="U1" s="39"/>
      <c r="V1" s="39"/>
      <c r="W1" s="39"/>
      <c r="X1" s="183" t="s">
        <v>8</v>
      </c>
      <c r="Y1" s="183"/>
      <c r="Z1" s="183"/>
      <c r="AA1" s="183"/>
      <c r="AB1" s="183"/>
      <c r="AC1" s="39"/>
      <c r="AD1" s="39"/>
    </row>
    <row r="2" spans="1:31" s="44" customFormat="1" ht="12.75" x14ac:dyDescent="0.2">
      <c r="A2" s="39"/>
      <c r="B2" s="27"/>
      <c r="C2" s="27"/>
      <c r="D2" s="27"/>
      <c r="E2" s="27"/>
      <c r="F2" s="27"/>
      <c r="G2" s="27"/>
      <c r="H2" s="39" t="s">
        <v>14</v>
      </c>
      <c r="I2" s="39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39"/>
      <c r="Y2" s="27"/>
      <c r="Z2" s="39" t="s">
        <v>15</v>
      </c>
      <c r="AA2" s="39"/>
      <c r="AB2" s="27"/>
      <c r="AC2" s="27"/>
      <c r="AD2" s="27"/>
    </row>
    <row r="3" spans="1:31" s="44" customFormat="1" ht="12.75" x14ac:dyDescent="0.2">
      <c r="A3" s="39"/>
      <c r="B3" s="39"/>
      <c r="C3" s="39"/>
      <c r="D3" s="39"/>
      <c r="E3" s="39"/>
      <c r="F3" s="27" t="s">
        <v>7</v>
      </c>
      <c r="G3" s="27"/>
      <c r="H3" s="27"/>
      <c r="I3" s="27"/>
      <c r="J3" s="27"/>
      <c r="K3" s="27"/>
      <c r="L3" s="27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27"/>
    </row>
    <row r="4" spans="1:31" s="41" customFormat="1" ht="12.75" x14ac:dyDescent="0.2">
      <c r="A4" s="184" t="s">
        <v>22</v>
      </c>
      <c r="B4" s="184"/>
      <c r="C4" s="185" t="s">
        <v>46</v>
      </c>
      <c r="D4" s="185"/>
      <c r="E4" s="185"/>
      <c r="F4" s="25"/>
      <c r="G4" s="25"/>
      <c r="H4" s="42" t="s">
        <v>19</v>
      </c>
      <c r="I4" s="25"/>
      <c r="J4" s="25"/>
      <c r="K4" s="25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40" t="s">
        <v>87</v>
      </c>
      <c r="AC4" s="40"/>
      <c r="AD4" s="40"/>
    </row>
    <row r="5" spans="1:31" s="41" customFormat="1" ht="12.75" x14ac:dyDescent="0.2">
      <c r="A5" s="39"/>
      <c r="B5" s="39"/>
      <c r="C5" s="39"/>
      <c r="D5" s="27"/>
      <c r="E5" s="27"/>
      <c r="F5" s="27"/>
      <c r="G5" s="27"/>
      <c r="H5" s="27"/>
      <c r="I5" s="27"/>
      <c r="J5" s="27"/>
      <c r="K5" s="27"/>
      <c r="L5" s="27"/>
      <c r="M5" s="27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1" s="41" customFormat="1" ht="13.5" thickBot="1" x14ac:dyDescent="0.25">
      <c r="A6" s="39"/>
      <c r="B6" s="39"/>
      <c r="C6" s="39"/>
      <c r="D6" s="39"/>
      <c r="E6" s="39"/>
      <c r="F6" s="39"/>
      <c r="G6" s="39"/>
      <c r="H6" s="186" t="s">
        <v>41</v>
      </c>
      <c r="I6" s="186"/>
      <c r="J6" s="186"/>
      <c r="K6" s="186"/>
      <c r="L6" s="186"/>
      <c r="M6" s="187" t="s">
        <v>66</v>
      </c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39"/>
      <c r="Y6" s="39"/>
      <c r="Z6" s="183" t="s">
        <v>90</v>
      </c>
      <c r="AA6" s="183"/>
      <c r="AB6" s="183"/>
      <c r="AC6" s="183"/>
      <c r="AD6" s="183"/>
    </row>
    <row r="7" spans="1:31" customFormat="1" ht="39.75" customHeight="1" thickBot="1" x14ac:dyDescent="0.25">
      <c r="A7" s="176" t="s">
        <v>6</v>
      </c>
      <c r="B7" s="176" t="s">
        <v>106</v>
      </c>
      <c r="C7" s="178" t="s">
        <v>23</v>
      </c>
      <c r="D7" s="180" t="s">
        <v>12</v>
      </c>
      <c r="E7" s="181"/>
      <c r="F7" s="181"/>
      <c r="G7" s="181"/>
      <c r="H7" s="182"/>
      <c r="I7" s="180" t="s">
        <v>16</v>
      </c>
      <c r="J7" s="181"/>
      <c r="K7" s="182"/>
      <c r="L7" s="180" t="s">
        <v>17</v>
      </c>
      <c r="M7" s="181"/>
      <c r="N7" s="181"/>
      <c r="O7" s="181"/>
      <c r="P7" s="181"/>
      <c r="Q7" s="181"/>
      <c r="R7" s="181"/>
      <c r="S7" s="181"/>
      <c r="T7" s="181"/>
      <c r="U7" s="182"/>
      <c r="V7" s="180" t="s">
        <v>18</v>
      </c>
      <c r="W7" s="181"/>
      <c r="X7" s="181"/>
      <c r="Y7" s="181"/>
      <c r="Z7" s="181"/>
      <c r="AA7" s="181"/>
      <c r="AB7" s="181"/>
      <c r="AC7" s="182"/>
      <c r="AD7" s="176" t="s">
        <v>13</v>
      </c>
      <c r="AE7" s="24"/>
    </row>
    <row r="8" spans="1:31" customFormat="1" ht="71.25" thickBot="1" x14ac:dyDescent="0.25">
      <c r="A8" s="177"/>
      <c r="B8" s="177"/>
      <c r="C8" s="179"/>
      <c r="D8" s="28" t="s">
        <v>0</v>
      </c>
      <c r="E8" s="29" t="s">
        <v>1</v>
      </c>
      <c r="F8" s="29" t="s">
        <v>2</v>
      </c>
      <c r="G8" s="134" t="s">
        <v>3</v>
      </c>
      <c r="H8" s="34" t="s">
        <v>89</v>
      </c>
      <c r="I8" s="31" t="s">
        <v>1</v>
      </c>
      <c r="J8" s="29" t="s">
        <v>2</v>
      </c>
      <c r="K8" s="30" t="s">
        <v>3</v>
      </c>
      <c r="L8" s="32" t="s">
        <v>60</v>
      </c>
      <c r="M8" s="32" t="s">
        <v>59</v>
      </c>
      <c r="N8" s="33" t="s">
        <v>1</v>
      </c>
      <c r="O8" s="34"/>
      <c r="P8" s="29" t="s">
        <v>2</v>
      </c>
      <c r="Q8" s="35" t="s">
        <v>3</v>
      </c>
      <c r="R8" s="36"/>
      <c r="S8" s="29" t="s">
        <v>4</v>
      </c>
      <c r="T8" s="134" t="s">
        <v>89</v>
      </c>
      <c r="U8" s="30" t="s">
        <v>5</v>
      </c>
      <c r="V8" s="32" t="s">
        <v>60</v>
      </c>
      <c r="W8" s="32" t="s">
        <v>59</v>
      </c>
      <c r="X8" s="34" t="s">
        <v>1</v>
      </c>
      <c r="Y8" s="29" t="s">
        <v>2</v>
      </c>
      <c r="Z8" s="29" t="s">
        <v>3</v>
      </c>
      <c r="AA8" s="29" t="s">
        <v>4</v>
      </c>
      <c r="AB8" s="134" t="s">
        <v>89</v>
      </c>
      <c r="AC8" s="30" t="s">
        <v>5</v>
      </c>
      <c r="AD8" s="177"/>
      <c r="AE8" s="24"/>
    </row>
    <row r="9" spans="1:31" customFormat="1" ht="12.75" x14ac:dyDescent="0.2">
      <c r="A9" s="3" t="s">
        <v>79</v>
      </c>
      <c r="B9" s="191" t="s">
        <v>107</v>
      </c>
      <c r="C9" s="73" t="s">
        <v>26</v>
      </c>
      <c r="D9" s="6">
        <f t="shared" ref="D9:D10" si="0">IF(SUM(E9,F9,G9,H9) &lt;&gt; 0,SUM(E9,F9,G9,H9),"")</f>
        <v>6</v>
      </c>
      <c r="E9" s="7">
        <f t="shared" ref="E9:E10" si="1">IF(SUM(I9,N9,X9) &lt;&gt; 0,SUM(I9,N9,X9),"")</f>
        <v>4</v>
      </c>
      <c r="F9" s="7" t="str">
        <f t="shared" ref="F9:F10" si="2">IF(SUM(J9,P9,Y9) &lt;&gt; 0,SUM(J9,P9,Y9),"")</f>
        <v/>
      </c>
      <c r="G9" s="5">
        <f t="shared" ref="G9:G10" si="3">IF(SUM(K9,Q9,Z9) &lt;&gt; 0,SUM(K9,Q9,Z9),"")</f>
        <v>2</v>
      </c>
      <c r="H9" s="117" t="str">
        <f t="shared" ref="H9:H10" si="4">IF(SUM(T9,AB9) &lt;&gt; 0,SUM(T9,AB9),"")</f>
        <v/>
      </c>
      <c r="I9" s="74"/>
      <c r="J9" s="5"/>
      <c r="K9" s="45"/>
      <c r="L9" s="89"/>
      <c r="M9" s="75"/>
      <c r="N9" s="74">
        <v>2</v>
      </c>
      <c r="O9" s="76" t="s">
        <v>10</v>
      </c>
      <c r="P9" s="77"/>
      <c r="Q9" s="77"/>
      <c r="R9" s="76"/>
      <c r="S9" s="80"/>
      <c r="T9" s="127"/>
      <c r="U9" s="81"/>
      <c r="V9" s="89"/>
      <c r="W9" s="75">
        <v>1</v>
      </c>
      <c r="X9" s="76">
        <v>2</v>
      </c>
      <c r="Y9" s="5"/>
      <c r="Z9" s="5">
        <v>2</v>
      </c>
      <c r="AA9" s="80" t="s">
        <v>9</v>
      </c>
      <c r="AB9" s="127"/>
      <c r="AC9" s="81"/>
      <c r="AD9" s="26" t="s">
        <v>78</v>
      </c>
      <c r="AE9" s="24"/>
    </row>
    <row r="10" spans="1:31" customFormat="1" ht="12.75" x14ac:dyDescent="0.2">
      <c r="A10" s="71" t="s">
        <v>57</v>
      </c>
      <c r="B10" s="193"/>
      <c r="C10" s="92" t="s">
        <v>26</v>
      </c>
      <c r="D10" s="6">
        <f t="shared" si="0"/>
        <v>6</v>
      </c>
      <c r="E10" s="7">
        <f t="shared" si="1"/>
        <v>4</v>
      </c>
      <c r="F10" s="7" t="str">
        <f t="shared" si="2"/>
        <v/>
      </c>
      <c r="G10" s="7">
        <f t="shared" si="3"/>
        <v>2</v>
      </c>
      <c r="H10" s="117" t="str">
        <f t="shared" si="4"/>
        <v/>
      </c>
      <c r="I10" s="8">
        <v>2</v>
      </c>
      <c r="J10" s="7"/>
      <c r="K10" s="46"/>
      <c r="L10" s="85"/>
      <c r="M10" s="38">
        <v>1</v>
      </c>
      <c r="N10" s="8">
        <v>2</v>
      </c>
      <c r="O10" s="9"/>
      <c r="P10" s="10"/>
      <c r="Q10" s="10">
        <v>2</v>
      </c>
      <c r="R10" s="9"/>
      <c r="S10" s="11" t="s">
        <v>9</v>
      </c>
      <c r="T10" s="124"/>
      <c r="U10" s="12"/>
      <c r="V10" s="85"/>
      <c r="W10" s="38"/>
      <c r="X10" s="9"/>
      <c r="Y10" s="7"/>
      <c r="Z10" s="7"/>
      <c r="AA10" s="11"/>
      <c r="AB10" s="124"/>
      <c r="AC10" s="12"/>
      <c r="AD10" s="72" t="s">
        <v>28</v>
      </c>
      <c r="AE10" s="24"/>
    </row>
    <row r="11" spans="1:31" customFormat="1" ht="25.5" x14ac:dyDescent="0.2">
      <c r="A11" s="13" t="s">
        <v>71</v>
      </c>
      <c r="B11" s="194"/>
      <c r="C11" s="14" t="s">
        <v>25</v>
      </c>
      <c r="D11" s="6">
        <f t="shared" ref="D11" si="5">IF(SUM(E11,F11,G11,H11) &lt;&gt; 0,SUM(E11,F11,G11,H11),"")</f>
        <v>8</v>
      </c>
      <c r="E11" s="7">
        <f t="shared" ref="E11" si="6">IF(SUM(I11,N11,X11) &lt;&gt; 0,SUM(I11,N11,X11),"")</f>
        <v>4</v>
      </c>
      <c r="F11" s="7" t="str">
        <f t="shared" ref="F11" si="7">IF(SUM(J11,P11,Y11) &lt;&gt; 0,SUM(J11,P11,Y11),"")</f>
        <v/>
      </c>
      <c r="G11" s="7">
        <f t="shared" ref="G11" si="8">IF(SUM(K11,Q11,Z11) &lt;&gt; 0,SUM(K11,Q11,Z11),"")</f>
        <v>4</v>
      </c>
      <c r="H11" s="117" t="str">
        <f t="shared" ref="H11" si="9">IF(SUM(T11,AB11) &lt;&gt; 0,SUM(T11,AB11),"")</f>
        <v/>
      </c>
      <c r="I11" s="8">
        <v>2</v>
      </c>
      <c r="J11" s="7"/>
      <c r="K11" s="46"/>
      <c r="L11" s="85"/>
      <c r="M11" s="37" t="s">
        <v>30</v>
      </c>
      <c r="N11" s="16">
        <v>2</v>
      </c>
      <c r="O11" s="17"/>
      <c r="P11" s="15"/>
      <c r="Q11" s="18">
        <v>4</v>
      </c>
      <c r="R11" s="17"/>
      <c r="S11" s="19" t="s">
        <v>72</v>
      </c>
      <c r="T11" s="123"/>
      <c r="U11" s="20"/>
      <c r="V11" s="94"/>
      <c r="W11" s="37"/>
      <c r="X11" s="17"/>
      <c r="Y11" s="15"/>
      <c r="Z11" s="15"/>
      <c r="AA11" s="21"/>
      <c r="AB11" s="128"/>
      <c r="AC11" s="22"/>
      <c r="AD11" s="2" t="s">
        <v>28</v>
      </c>
      <c r="AE11" s="24"/>
    </row>
    <row r="12" spans="1:31" customFormat="1" ht="25.5" x14ac:dyDescent="0.2">
      <c r="A12" s="13" t="s">
        <v>44</v>
      </c>
      <c r="B12" s="191"/>
      <c r="C12" s="14" t="s">
        <v>29</v>
      </c>
      <c r="D12" s="6">
        <f t="shared" ref="D12:D22" si="10">IF(SUM(E12,F12,G12,H12) &lt;&gt; 0,SUM(E12,F12,G12,H12),"")</f>
        <v>10</v>
      </c>
      <c r="E12" s="7">
        <f t="shared" ref="E12:E22" si="11">IF(SUM(I12,N12,X12) &lt;&gt; 0,SUM(I12,N12,X12),"")</f>
        <v>4</v>
      </c>
      <c r="F12" s="7" t="str">
        <f t="shared" ref="F12:F22" si="12">IF(SUM(J12,P12,Y12) &lt;&gt; 0,SUM(J12,P12,Y12),"")</f>
        <v/>
      </c>
      <c r="G12" s="7">
        <f t="shared" ref="G12:G22" si="13">IF(SUM(K12,Q12,Z12) &lt;&gt; 0,SUM(K12,Q12,Z12),"")</f>
        <v>4</v>
      </c>
      <c r="H12" s="117">
        <f t="shared" ref="H12:H24" si="14">IF(SUM(T12,AB12) &lt;&gt; 0,SUM(T12,AB12),"")</f>
        <v>2</v>
      </c>
      <c r="I12" s="8">
        <v>2</v>
      </c>
      <c r="J12" s="7"/>
      <c r="K12" s="46"/>
      <c r="L12" s="85">
        <v>1</v>
      </c>
      <c r="M12" s="38"/>
      <c r="N12" s="16">
        <v>2</v>
      </c>
      <c r="O12" s="17"/>
      <c r="P12" s="15"/>
      <c r="Q12" s="18">
        <v>4</v>
      </c>
      <c r="R12" s="17"/>
      <c r="S12" s="19"/>
      <c r="T12" s="135">
        <v>2</v>
      </c>
      <c r="U12" s="20" t="s">
        <v>11</v>
      </c>
      <c r="V12" s="86"/>
      <c r="W12" s="38"/>
      <c r="X12" s="17"/>
      <c r="Y12" s="15"/>
      <c r="Z12" s="15"/>
      <c r="AA12" s="19"/>
      <c r="AB12" s="123"/>
      <c r="AC12" s="20"/>
      <c r="AD12" s="2" t="s">
        <v>28</v>
      </c>
      <c r="AE12" s="24"/>
    </row>
    <row r="13" spans="1:31" customFormat="1" ht="12.75" x14ac:dyDescent="0.2">
      <c r="A13" s="13" t="s">
        <v>73</v>
      </c>
      <c r="B13" s="191" t="s">
        <v>108</v>
      </c>
      <c r="C13" s="14" t="s">
        <v>27</v>
      </c>
      <c r="D13" s="6">
        <f t="shared" si="10"/>
        <v>8</v>
      </c>
      <c r="E13" s="7">
        <f t="shared" si="11"/>
        <v>4</v>
      </c>
      <c r="F13" s="7" t="str">
        <f t="shared" si="12"/>
        <v/>
      </c>
      <c r="G13" s="7">
        <f t="shared" si="13"/>
        <v>4</v>
      </c>
      <c r="H13" s="117" t="str">
        <f t="shared" si="14"/>
        <v/>
      </c>
      <c r="I13" s="8"/>
      <c r="J13" s="7"/>
      <c r="K13" s="46"/>
      <c r="L13" s="85"/>
      <c r="M13" s="38"/>
      <c r="N13" s="16">
        <v>2</v>
      </c>
      <c r="O13" s="17" t="s">
        <v>10</v>
      </c>
      <c r="P13" s="15"/>
      <c r="Q13" s="18"/>
      <c r="R13" s="17"/>
      <c r="S13" s="19"/>
      <c r="T13" s="135"/>
      <c r="U13" s="20"/>
      <c r="V13" s="86">
        <v>1</v>
      </c>
      <c r="W13" s="38"/>
      <c r="X13" s="17">
        <v>2</v>
      </c>
      <c r="Y13" s="15"/>
      <c r="Z13" s="15">
        <v>4</v>
      </c>
      <c r="AA13" s="21" t="s">
        <v>74</v>
      </c>
      <c r="AB13" s="128"/>
      <c r="AC13" s="22"/>
      <c r="AD13" s="2" t="s">
        <v>28</v>
      </c>
      <c r="AE13" s="24"/>
    </row>
    <row r="14" spans="1:31" customFormat="1" ht="25.5" x14ac:dyDescent="0.2">
      <c r="A14" s="13" t="s">
        <v>49</v>
      </c>
      <c r="B14" s="194"/>
      <c r="C14" s="14" t="s">
        <v>25</v>
      </c>
      <c r="D14" s="6">
        <f t="shared" si="10"/>
        <v>10</v>
      </c>
      <c r="E14" s="7">
        <f t="shared" si="11"/>
        <v>4</v>
      </c>
      <c r="F14" s="7" t="str">
        <f t="shared" si="12"/>
        <v/>
      </c>
      <c r="G14" s="7">
        <f t="shared" si="13"/>
        <v>4</v>
      </c>
      <c r="H14" s="117">
        <f t="shared" si="14"/>
        <v>2</v>
      </c>
      <c r="I14" s="8">
        <v>2</v>
      </c>
      <c r="J14" s="7"/>
      <c r="K14" s="46"/>
      <c r="L14" s="85"/>
      <c r="M14" s="38">
        <v>1</v>
      </c>
      <c r="N14" s="16">
        <v>2</v>
      </c>
      <c r="O14" s="17"/>
      <c r="P14" s="15"/>
      <c r="Q14" s="18">
        <v>4</v>
      </c>
      <c r="R14" s="17"/>
      <c r="S14" s="19"/>
      <c r="T14" s="135">
        <v>2</v>
      </c>
      <c r="U14" s="20" t="s">
        <v>11</v>
      </c>
      <c r="V14" s="86"/>
      <c r="W14" s="38"/>
      <c r="X14" s="17"/>
      <c r="Y14" s="15"/>
      <c r="Z14" s="15"/>
      <c r="AA14" s="21"/>
      <c r="AB14" s="128"/>
      <c r="AC14" s="22"/>
      <c r="AD14" s="2" t="s">
        <v>28</v>
      </c>
      <c r="AE14" s="24"/>
    </row>
    <row r="15" spans="1:31" customFormat="1" ht="12.75" x14ac:dyDescent="0.2">
      <c r="A15" s="13" t="s">
        <v>75</v>
      </c>
      <c r="B15" s="195"/>
      <c r="C15" s="66" t="s">
        <v>26</v>
      </c>
      <c r="D15" s="6">
        <f t="shared" si="10"/>
        <v>6</v>
      </c>
      <c r="E15" s="7">
        <f t="shared" si="11"/>
        <v>4</v>
      </c>
      <c r="F15" s="7" t="str">
        <f t="shared" si="12"/>
        <v/>
      </c>
      <c r="G15" s="7">
        <f t="shared" si="13"/>
        <v>2</v>
      </c>
      <c r="H15" s="117" t="str">
        <f t="shared" si="14"/>
        <v/>
      </c>
      <c r="I15" s="8">
        <v>2</v>
      </c>
      <c r="J15" s="7"/>
      <c r="K15" s="46"/>
      <c r="L15" s="85"/>
      <c r="M15" s="38">
        <v>1</v>
      </c>
      <c r="N15" s="16">
        <v>2</v>
      </c>
      <c r="O15" s="17"/>
      <c r="P15" s="15"/>
      <c r="Q15" s="18">
        <v>2</v>
      </c>
      <c r="R15" s="17"/>
      <c r="S15" s="19" t="s">
        <v>9</v>
      </c>
      <c r="T15" s="135"/>
      <c r="U15" s="20"/>
      <c r="V15" s="86"/>
      <c r="W15" s="38"/>
      <c r="X15" s="17"/>
      <c r="Y15" s="15"/>
      <c r="Z15" s="15"/>
      <c r="AA15" s="21"/>
      <c r="AB15" s="128"/>
      <c r="AC15" s="22"/>
      <c r="AD15" s="2" t="s">
        <v>31</v>
      </c>
      <c r="AE15" s="24"/>
    </row>
    <row r="16" spans="1:31" customFormat="1" ht="12.75" x14ac:dyDescent="0.2">
      <c r="A16" s="13" t="s">
        <v>54</v>
      </c>
      <c r="B16" s="191" t="s">
        <v>109</v>
      </c>
      <c r="C16" s="14" t="s">
        <v>29</v>
      </c>
      <c r="D16" s="6">
        <f t="shared" si="10"/>
        <v>12</v>
      </c>
      <c r="E16" s="7">
        <f t="shared" si="11"/>
        <v>4</v>
      </c>
      <c r="F16" s="7" t="str">
        <f t="shared" si="12"/>
        <v/>
      </c>
      <c r="G16" s="7">
        <f t="shared" si="13"/>
        <v>6</v>
      </c>
      <c r="H16" s="117">
        <f t="shared" si="14"/>
        <v>2</v>
      </c>
      <c r="I16" s="8"/>
      <c r="J16" s="7"/>
      <c r="K16" s="46"/>
      <c r="L16" s="85"/>
      <c r="M16" s="38"/>
      <c r="N16" s="16">
        <v>2</v>
      </c>
      <c r="O16" s="17" t="s">
        <v>10</v>
      </c>
      <c r="P16" s="15"/>
      <c r="Q16" s="18"/>
      <c r="R16" s="17"/>
      <c r="S16" s="19"/>
      <c r="T16" s="135"/>
      <c r="U16" s="20"/>
      <c r="V16" s="86"/>
      <c r="W16" s="38" t="s">
        <v>30</v>
      </c>
      <c r="X16" s="17">
        <v>2</v>
      </c>
      <c r="Y16" s="15"/>
      <c r="Z16" s="15">
        <v>6</v>
      </c>
      <c r="AA16" s="21" t="s">
        <v>30</v>
      </c>
      <c r="AB16" s="18">
        <v>2</v>
      </c>
      <c r="AC16" s="22" t="s">
        <v>11</v>
      </c>
      <c r="AD16" s="2" t="s">
        <v>28</v>
      </c>
      <c r="AE16" s="24"/>
    </row>
    <row r="17" spans="1:31" customFormat="1" ht="25.5" x14ac:dyDescent="0.2">
      <c r="A17" s="13" t="s">
        <v>43</v>
      </c>
      <c r="B17" s="194"/>
      <c r="C17" s="14" t="s">
        <v>25</v>
      </c>
      <c r="D17" s="6">
        <f t="shared" si="10"/>
        <v>10</v>
      </c>
      <c r="E17" s="7">
        <f t="shared" si="11"/>
        <v>4</v>
      </c>
      <c r="F17" s="7" t="str">
        <f t="shared" si="12"/>
        <v/>
      </c>
      <c r="G17" s="7">
        <f t="shared" si="13"/>
        <v>4</v>
      </c>
      <c r="H17" s="117">
        <f t="shared" si="14"/>
        <v>2</v>
      </c>
      <c r="I17" s="8">
        <v>2</v>
      </c>
      <c r="J17" s="7"/>
      <c r="K17" s="46"/>
      <c r="L17" s="85">
        <v>1</v>
      </c>
      <c r="M17" s="38"/>
      <c r="N17" s="16">
        <v>2</v>
      </c>
      <c r="O17" s="17"/>
      <c r="P17" s="15"/>
      <c r="Q17" s="18">
        <v>4</v>
      </c>
      <c r="R17" s="17"/>
      <c r="S17" s="19"/>
      <c r="T17" s="135">
        <v>2</v>
      </c>
      <c r="U17" s="20" t="s">
        <v>11</v>
      </c>
      <c r="V17" s="86"/>
      <c r="W17" s="38"/>
      <c r="X17" s="17"/>
      <c r="Y17" s="15"/>
      <c r="Z17" s="15"/>
      <c r="AA17" s="21"/>
      <c r="AB17" s="18"/>
      <c r="AC17" s="22"/>
      <c r="AD17" s="2" t="s">
        <v>28</v>
      </c>
      <c r="AE17" s="24"/>
    </row>
    <row r="18" spans="1:31" s="155" customFormat="1" ht="25.5" x14ac:dyDescent="0.2">
      <c r="A18" s="13" t="s">
        <v>97</v>
      </c>
      <c r="B18" s="194"/>
      <c r="C18" s="14"/>
      <c r="D18" s="6"/>
      <c r="E18" s="7"/>
      <c r="F18" s="7"/>
      <c r="G18" s="7"/>
      <c r="H18" s="117"/>
      <c r="I18" s="8"/>
      <c r="J18" s="7"/>
      <c r="K18" s="46"/>
      <c r="L18" s="85"/>
      <c r="M18" s="38"/>
      <c r="N18" s="16"/>
      <c r="O18" s="17"/>
      <c r="P18" s="15"/>
      <c r="Q18" s="18"/>
      <c r="R18" s="17"/>
      <c r="S18" s="19"/>
      <c r="T18" s="135"/>
      <c r="U18" s="20"/>
      <c r="V18" s="86"/>
      <c r="W18" s="38"/>
      <c r="X18" s="17">
        <v>2</v>
      </c>
      <c r="Y18" s="15"/>
      <c r="Z18" s="15"/>
      <c r="AA18" s="21"/>
      <c r="AB18" s="18"/>
      <c r="AC18" s="22"/>
      <c r="AD18" s="2" t="s">
        <v>28</v>
      </c>
      <c r="AE18" s="24"/>
    </row>
    <row r="19" spans="1:31" s="155" customFormat="1" ht="25.5" x14ac:dyDescent="0.2">
      <c r="A19" s="13" t="s">
        <v>98</v>
      </c>
      <c r="B19" s="194"/>
      <c r="C19" s="14"/>
      <c r="D19" s="6"/>
      <c r="E19" s="7"/>
      <c r="F19" s="7"/>
      <c r="G19" s="7"/>
      <c r="H19" s="117"/>
      <c r="I19" s="8"/>
      <c r="J19" s="7"/>
      <c r="K19" s="46"/>
      <c r="L19" s="85"/>
      <c r="M19" s="38"/>
      <c r="N19" s="16"/>
      <c r="O19" s="17"/>
      <c r="P19" s="15"/>
      <c r="Q19" s="18"/>
      <c r="R19" s="17"/>
      <c r="S19" s="19"/>
      <c r="T19" s="135"/>
      <c r="U19" s="20"/>
      <c r="V19" s="86"/>
      <c r="W19" s="38"/>
      <c r="X19" s="17">
        <v>2</v>
      </c>
      <c r="Y19" s="15"/>
      <c r="Z19" s="15"/>
      <c r="AA19" s="21"/>
      <c r="AB19" s="18"/>
      <c r="AC19" s="22"/>
      <c r="AD19" s="2" t="s">
        <v>83</v>
      </c>
      <c r="AE19" s="24"/>
    </row>
    <row r="20" spans="1:31" customFormat="1" ht="25.5" x14ac:dyDescent="0.2">
      <c r="A20" s="13" t="s">
        <v>76</v>
      </c>
      <c r="B20" s="194"/>
      <c r="C20" s="14" t="s">
        <v>27</v>
      </c>
      <c r="D20" s="6">
        <f t="shared" si="10"/>
        <v>10</v>
      </c>
      <c r="E20" s="7">
        <f t="shared" si="11"/>
        <v>4</v>
      </c>
      <c r="F20" s="7" t="str">
        <f t="shared" si="12"/>
        <v/>
      </c>
      <c r="G20" s="7">
        <f t="shared" si="13"/>
        <v>4</v>
      </c>
      <c r="H20" s="117">
        <f t="shared" si="14"/>
        <v>2</v>
      </c>
      <c r="I20" s="8"/>
      <c r="J20" s="7"/>
      <c r="K20" s="46"/>
      <c r="L20" s="85"/>
      <c r="M20" s="38"/>
      <c r="N20" s="16">
        <v>2</v>
      </c>
      <c r="O20" s="17" t="s">
        <v>10</v>
      </c>
      <c r="P20" s="15"/>
      <c r="Q20" s="18"/>
      <c r="R20" s="17"/>
      <c r="S20" s="19"/>
      <c r="T20" s="123"/>
      <c r="U20" s="20"/>
      <c r="V20" s="86"/>
      <c r="W20" s="38">
        <v>1</v>
      </c>
      <c r="X20" s="17">
        <v>2</v>
      </c>
      <c r="Y20" s="15"/>
      <c r="Z20" s="15">
        <v>4</v>
      </c>
      <c r="AA20" s="21"/>
      <c r="AB20" s="18">
        <v>2</v>
      </c>
      <c r="AC20" s="22" t="s">
        <v>11</v>
      </c>
      <c r="AD20" s="2" t="s">
        <v>28</v>
      </c>
      <c r="AE20" s="24"/>
    </row>
    <row r="21" spans="1:31" s="155" customFormat="1" ht="12.75" x14ac:dyDescent="0.2">
      <c r="A21" s="13" t="s">
        <v>99</v>
      </c>
      <c r="B21" s="194"/>
      <c r="C21" s="14"/>
      <c r="D21" s="6"/>
      <c r="E21" s="7"/>
      <c r="F21" s="7"/>
      <c r="G21" s="7"/>
      <c r="H21" s="117"/>
      <c r="I21" s="8"/>
      <c r="J21" s="7"/>
      <c r="K21" s="46"/>
      <c r="L21" s="85"/>
      <c r="M21" s="38"/>
      <c r="N21" s="16"/>
      <c r="O21" s="17"/>
      <c r="P21" s="15"/>
      <c r="Q21" s="18"/>
      <c r="R21" s="17"/>
      <c r="S21" s="19"/>
      <c r="T21" s="123"/>
      <c r="U21" s="20"/>
      <c r="V21" s="86"/>
      <c r="W21" s="38"/>
      <c r="X21" s="17">
        <v>2</v>
      </c>
      <c r="Y21" s="15"/>
      <c r="Z21" s="15"/>
      <c r="AA21" s="21"/>
      <c r="AB21" s="15"/>
      <c r="AC21" s="164"/>
      <c r="AD21" s="2" t="s">
        <v>28</v>
      </c>
      <c r="AE21" s="24"/>
    </row>
    <row r="22" spans="1:31" customFormat="1" ht="25.5" x14ac:dyDescent="0.2">
      <c r="A22" s="13" t="s">
        <v>42</v>
      </c>
      <c r="B22" s="194"/>
      <c r="C22" s="14" t="s">
        <v>25</v>
      </c>
      <c r="D22" s="6">
        <f t="shared" si="10"/>
        <v>10</v>
      </c>
      <c r="E22" s="7">
        <f t="shared" si="11"/>
        <v>4</v>
      </c>
      <c r="F22" s="7">
        <f t="shared" si="12"/>
        <v>4</v>
      </c>
      <c r="G22" s="7" t="str">
        <f t="shared" si="13"/>
        <v/>
      </c>
      <c r="H22" s="117">
        <f t="shared" si="14"/>
        <v>2</v>
      </c>
      <c r="I22" s="8"/>
      <c r="J22" s="7"/>
      <c r="K22" s="46"/>
      <c r="L22" s="85"/>
      <c r="M22" s="38"/>
      <c r="N22" s="16">
        <v>2</v>
      </c>
      <c r="O22" s="17" t="s">
        <v>10</v>
      </c>
      <c r="P22" s="15"/>
      <c r="Q22" s="18"/>
      <c r="R22" s="17"/>
      <c r="S22" s="19"/>
      <c r="T22" s="123"/>
      <c r="U22" s="20"/>
      <c r="V22" s="86">
        <v>1</v>
      </c>
      <c r="W22" s="38"/>
      <c r="X22" s="17">
        <v>2</v>
      </c>
      <c r="Y22" s="15">
        <v>4</v>
      </c>
      <c r="Z22" s="15"/>
      <c r="AA22" s="21"/>
      <c r="AB22" s="7">
        <v>2</v>
      </c>
      <c r="AC22" s="22" t="s">
        <v>11</v>
      </c>
      <c r="AD22" s="2" t="s">
        <v>28</v>
      </c>
      <c r="AE22" s="24"/>
    </row>
    <row r="23" spans="1:31" s="155" customFormat="1" ht="12.75" x14ac:dyDescent="0.2">
      <c r="A23" s="13" t="s">
        <v>100</v>
      </c>
      <c r="B23" s="194"/>
      <c r="C23" s="14"/>
      <c r="D23" s="6"/>
      <c r="E23" s="7"/>
      <c r="F23" s="7"/>
      <c r="G23" s="7"/>
      <c r="H23" s="117"/>
      <c r="I23" s="8"/>
      <c r="J23" s="7"/>
      <c r="K23" s="46"/>
      <c r="L23" s="85"/>
      <c r="M23" s="38"/>
      <c r="N23" s="16"/>
      <c r="O23" s="17"/>
      <c r="P23" s="15"/>
      <c r="Q23" s="18"/>
      <c r="R23" s="17"/>
      <c r="S23" s="19"/>
      <c r="T23" s="123"/>
      <c r="U23" s="20"/>
      <c r="V23" s="86"/>
      <c r="W23" s="38"/>
      <c r="X23" s="17">
        <v>2</v>
      </c>
      <c r="Y23" s="15"/>
      <c r="Z23" s="15"/>
      <c r="AA23" s="21"/>
      <c r="AB23" s="15"/>
      <c r="AC23" s="23"/>
      <c r="AD23" s="2" t="s">
        <v>28</v>
      </c>
      <c r="AE23" s="24"/>
    </row>
    <row r="24" spans="1:31" customFormat="1" ht="12.75" x14ac:dyDescent="0.2">
      <c r="A24" s="13" t="s">
        <v>56</v>
      </c>
      <c r="B24" s="194"/>
      <c r="C24" s="14" t="s">
        <v>25</v>
      </c>
      <c r="D24" s="6">
        <f t="shared" ref="D24" si="15">IF(SUM(E24,F24,G24) &lt;&gt; 0,SUM(E24,F24,G24),"")</f>
        <v>8</v>
      </c>
      <c r="E24" s="7">
        <f t="shared" ref="E24" si="16">IF(SUM(I24,N24,X24) &lt;&gt; 0,SUM(I24,N24,X24),"")</f>
        <v>4</v>
      </c>
      <c r="F24" s="7" t="str">
        <f t="shared" ref="F24" si="17">IF(SUM(J24,P24,Y24) &lt;&gt; 0,SUM(J24,P24,Y24),"")</f>
        <v/>
      </c>
      <c r="G24" s="7">
        <f t="shared" ref="G24" si="18">IF(SUM(K24,Q24,Z24) &lt;&gt; 0,SUM(K24,Q24,Z24),"")</f>
        <v>4</v>
      </c>
      <c r="H24" s="117">
        <f t="shared" si="14"/>
        <v>2</v>
      </c>
      <c r="I24" s="8"/>
      <c r="J24" s="7"/>
      <c r="K24" s="46"/>
      <c r="L24" s="85"/>
      <c r="M24" s="38"/>
      <c r="N24" s="16">
        <v>2</v>
      </c>
      <c r="O24" s="17" t="s">
        <v>10</v>
      </c>
      <c r="P24" s="15"/>
      <c r="Q24" s="18"/>
      <c r="R24" s="17"/>
      <c r="S24" s="19"/>
      <c r="T24" s="123"/>
      <c r="U24" s="20"/>
      <c r="V24" s="86"/>
      <c r="W24" s="38">
        <v>1</v>
      </c>
      <c r="X24" s="17">
        <v>2</v>
      </c>
      <c r="Y24" s="15"/>
      <c r="Z24" s="15">
        <v>4</v>
      </c>
      <c r="AA24" s="19"/>
      <c r="AB24" s="135">
        <v>2</v>
      </c>
      <c r="AC24" s="20" t="s">
        <v>11</v>
      </c>
      <c r="AD24" s="2" t="s">
        <v>28</v>
      </c>
      <c r="AE24" s="24"/>
    </row>
    <row r="25" spans="1:31" s="155" customFormat="1" ht="25.5" x14ac:dyDescent="0.2">
      <c r="A25" s="13" t="s">
        <v>101</v>
      </c>
      <c r="B25" s="194"/>
      <c r="C25" s="14"/>
      <c r="D25" s="52"/>
      <c r="E25" s="15"/>
      <c r="F25" s="15"/>
      <c r="G25" s="15"/>
      <c r="H25" s="119"/>
      <c r="I25" s="16"/>
      <c r="J25" s="15"/>
      <c r="K25" s="53"/>
      <c r="L25" s="165"/>
      <c r="M25" s="37"/>
      <c r="N25" s="16"/>
      <c r="O25" s="17"/>
      <c r="P25" s="15"/>
      <c r="Q25" s="18"/>
      <c r="R25" s="17"/>
      <c r="S25" s="19"/>
      <c r="T25" s="123"/>
      <c r="U25" s="20"/>
      <c r="V25" s="94"/>
      <c r="W25" s="37"/>
      <c r="X25" s="17">
        <v>2</v>
      </c>
      <c r="Y25" s="160"/>
      <c r="Z25" s="160"/>
      <c r="AA25" s="161"/>
      <c r="AB25" s="163"/>
      <c r="AC25" s="162"/>
      <c r="AD25" s="2" t="s">
        <v>28</v>
      </c>
      <c r="AE25" s="24"/>
    </row>
    <row r="26" spans="1:31" s="155" customFormat="1" ht="12.75" x14ac:dyDescent="0.2">
      <c r="A26" s="13" t="s">
        <v>102</v>
      </c>
      <c r="B26" s="194"/>
      <c r="C26" s="14"/>
      <c r="D26" s="52"/>
      <c r="E26" s="15"/>
      <c r="F26" s="15"/>
      <c r="G26" s="15"/>
      <c r="H26" s="119"/>
      <c r="I26" s="16"/>
      <c r="J26" s="15"/>
      <c r="K26" s="53"/>
      <c r="L26" s="165"/>
      <c r="M26" s="37"/>
      <c r="N26" s="16"/>
      <c r="O26" s="17"/>
      <c r="P26" s="15"/>
      <c r="Q26" s="18"/>
      <c r="R26" s="17"/>
      <c r="S26" s="19"/>
      <c r="T26" s="123"/>
      <c r="U26" s="20"/>
      <c r="V26" s="94"/>
      <c r="W26" s="37"/>
      <c r="X26" s="17">
        <v>2</v>
      </c>
      <c r="Y26" s="15"/>
      <c r="Z26" s="15"/>
      <c r="AA26" s="19"/>
      <c r="AB26" s="135"/>
      <c r="AC26" s="20"/>
      <c r="AD26" s="2" t="s">
        <v>28</v>
      </c>
      <c r="AE26" s="24"/>
    </row>
    <row r="27" spans="1:31" s="166" customFormat="1" ht="12.75" x14ac:dyDescent="0.2">
      <c r="A27" s="13" t="s">
        <v>103</v>
      </c>
      <c r="B27" s="194"/>
      <c r="C27" s="175"/>
      <c r="D27" s="52"/>
      <c r="E27" s="15"/>
      <c r="F27" s="15"/>
      <c r="G27" s="15"/>
      <c r="H27" s="119"/>
      <c r="I27" s="16"/>
      <c r="J27" s="15"/>
      <c r="K27" s="53"/>
      <c r="L27" s="165"/>
      <c r="M27" s="37"/>
      <c r="N27" s="16"/>
      <c r="O27" s="17"/>
      <c r="P27" s="15"/>
      <c r="Q27" s="18"/>
      <c r="R27" s="17"/>
      <c r="S27" s="19"/>
      <c r="T27" s="123"/>
      <c r="U27" s="20"/>
      <c r="V27" s="94"/>
      <c r="W27" s="37"/>
      <c r="X27" s="17"/>
      <c r="Y27" s="15"/>
      <c r="Z27" s="15">
        <v>2</v>
      </c>
      <c r="AA27" s="19"/>
      <c r="AB27" s="123"/>
      <c r="AC27" s="20"/>
      <c r="AD27" s="2" t="s">
        <v>28</v>
      </c>
      <c r="AE27" s="24"/>
    </row>
    <row r="28" spans="1:31" customFormat="1" ht="64.5" thickBot="1" x14ac:dyDescent="0.25">
      <c r="A28" s="167" t="s">
        <v>45</v>
      </c>
      <c r="B28" s="196"/>
      <c r="C28" s="168" t="s">
        <v>77</v>
      </c>
      <c r="D28" s="47"/>
      <c r="E28" s="48"/>
      <c r="F28" s="48"/>
      <c r="G28" s="48"/>
      <c r="H28" s="120"/>
      <c r="I28" s="49"/>
      <c r="J28" s="48"/>
      <c r="K28" s="50"/>
      <c r="L28" s="90"/>
      <c r="M28" s="51"/>
      <c r="N28" s="49"/>
      <c r="O28" s="169"/>
      <c r="P28" s="48"/>
      <c r="Q28" s="170"/>
      <c r="R28" s="169"/>
      <c r="S28" s="171"/>
      <c r="T28" s="172"/>
      <c r="U28" s="173"/>
      <c r="V28" s="87"/>
      <c r="W28" s="51"/>
      <c r="X28" s="169"/>
      <c r="Y28" s="48"/>
      <c r="Z28" s="48"/>
      <c r="AA28" s="171" t="s">
        <v>74</v>
      </c>
      <c r="AB28" s="172"/>
      <c r="AC28" s="173"/>
      <c r="AD28" s="174" t="s">
        <v>28</v>
      </c>
      <c r="AE28" s="24"/>
    </row>
    <row r="29" spans="1:31" customFormat="1" ht="12.75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1" customFormat="1" ht="12.75" x14ac:dyDescent="0.2">
      <c r="A30" s="43" t="s">
        <v>21</v>
      </c>
      <c r="B30" s="39"/>
      <c r="C30" s="39"/>
      <c r="D30" s="39"/>
      <c r="E30" s="27" t="s">
        <v>67</v>
      </c>
      <c r="F30" s="27"/>
      <c r="G30" s="27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43" t="s">
        <v>68</v>
      </c>
      <c r="U30" s="43"/>
      <c r="V30" s="39"/>
      <c r="W30" s="39"/>
      <c r="X30" s="39"/>
      <c r="Y30" s="40" t="s">
        <v>69</v>
      </c>
      <c r="Z30" s="39"/>
      <c r="AA30" s="39"/>
      <c r="AB30" s="39"/>
      <c r="AC30" s="39"/>
      <c r="AD30" s="24"/>
    </row>
  </sheetData>
  <mergeCells count="14">
    <mergeCell ref="X1:AB1"/>
    <mergeCell ref="A4:B4"/>
    <mergeCell ref="C4:E4"/>
    <mergeCell ref="H6:L6"/>
    <mergeCell ref="M6:W6"/>
    <mergeCell ref="Z6:AD6"/>
    <mergeCell ref="AD7:AD8"/>
    <mergeCell ref="A7:A8"/>
    <mergeCell ref="C7:C8"/>
    <mergeCell ref="I7:K7"/>
    <mergeCell ref="L7:U7"/>
    <mergeCell ref="V7:AC7"/>
    <mergeCell ref="D7:H7"/>
    <mergeCell ref="B7:B8"/>
  </mergeCells>
  <hyperlinks>
    <hyperlink ref="B9" r:id="rId1"/>
    <hyperlink ref="B16" r:id="rId2"/>
  </hyperlinks>
  <pageMargins left="0.70866141732283472" right="0.70866141732283472" top="0.74803149606299213" bottom="0.74803149606299213" header="0.31496062992125984" footer="0.31496062992125984"/>
  <pageSetup paperSize="9" scale="88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tabSelected="1" workbookViewId="0">
      <selection activeCell="B15" sqref="B15"/>
    </sheetView>
  </sheetViews>
  <sheetFormatPr defaultRowHeight="12" x14ac:dyDescent="0.2"/>
  <cols>
    <col min="1" max="1" width="36.5703125" style="1" customWidth="1"/>
    <col min="2" max="2" width="8.140625" style="1" customWidth="1"/>
    <col min="3" max="3" width="9" style="1" customWidth="1"/>
    <col min="4" max="4" width="3.5703125" style="1" customWidth="1"/>
    <col min="5" max="5" width="3.7109375" style="1" customWidth="1"/>
    <col min="6" max="7" width="4.5703125" style="1" customWidth="1"/>
    <col min="8" max="8" width="3.140625" style="1" bestFit="1" customWidth="1"/>
    <col min="9" max="10" width="3.28515625" style="1" bestFit="1" customWidth="1"/>
    <col min="11" max="11" width="3.28515625" style="1" customWidth="1"/>
    <col min="12" max="12" width="3.28515625" style="1" bestFit="1" customWidth="1"/>
    <col min="13" max="13" width="3.140625" style="1" bestFit="1" customWidth="1"/>
    <col min="14" max="14" width="2.140625" style="1" customWidth="1"/>
    <col min="15" max="15" width="4.28515625" style="1" customWidth="1"/>
    <col min="16" max="16" width="3.28515625" style="1" customWidth="1"/>
    <col min="17" max="17" width="2.7109375" style="1" customWidth="1"/>
    <col min="18" max="19" width="6.42578125" style="1" customWidth="1"/>
    <col min="20" max="21" width="5.7109375" style="1" customWidth="1"/>
    <col min="22" max="22" width="4.7109375" style="1" customWidth="1"/>
    <col min="23" max="25" width="3.42578125" style="1" customWidth="1"/>
    <col min="26" max="27" width="4.7109375" style="1" customWidth="1"/>
    <col min="28" max="28" width="4.42578125" style="1" customWidth="1"/>
    <col min="29" max="29" width="10.5703125" style="1" bestFit="1" customWidth="1"/>
    <col min="30" max="30" width="9.28515625" style="1" customWidth="1"/>
    <col min="31" max="31" width="3.85546875" style="1" customWidth="1"/>
    <col min="32" max="32" width="4.42578125" style="1" customWidth="1"/>
    <col min="33" max="33" width="4.28515625" style="1" customWidth="1"/>
    <col min="34" max="34" width="3.5703125" style="1" customWidth="1"/>
    <col min="35" max="35" width="1.85546875" style="1" bestFit="1" customWidth="1"/>
    <col min="36" max="36" width="4" style="1" customWidth="1"/>
    <col min="37" max="37" width="1.85546875" style="1" bestFit="1" customWidth="1"/>
    <col min="38" max="16384" width="9.140625" style="1"/>
  </cols>
  <sheetData>
    <row r="1" spans="1:32" s="44" customFormat="1" ht="12.75" x14ac:dyDescent="0.2">
      <c r="A1" s="39"/>
      <c r="B1" s="39"/>
      <c r="C1" s="39"/>
      <c r="D1" s="40"/>
      <c r="E1" s="40"/>
      <c r="F1" s="40"/>
      <c r="G1" s="40"/>
      <c r="H1" s="39" t="s">
        <v>20</v>
      </c>
      <c r="I1" s="39"/>
      <c r="J1" s="40"/>
      <c r="K1" s="40"/>
      <c r="L1" s="40"/>
      <c r="M1" s="40"/>
      <c r="N1" s="40"/>
      <c r="O1" s="40"/>
      <c r="P1" s="40"/>
      <c r="Q1" s="40"/>
      <c r="R1" s="40"/>
      <c r="S1" s="40"/>
      <c r="T1" s="39"/>
      <c r="U1" s="39"/>
      <c r="V1" s="39"/>
      <c r="W1" s="39"/>
      <c r="X1" s="183" t="s">
        <v>8</v>
      </c>
      <c r="Y1" s="183"/>
      <c r="Z1" s="183"/>
      <c r="AA1" s="183"/>
      <c r="AB1" s="183"/>
      <c r="AC1" s="39"/>
      <c r="AD1" s="39"/>
    </row>
    <row r="2" spans="1:32" s="44" customFormat="1" ht="12.75" x14ac:dyDescent="0.2">
      <c r="A2" s="39"/>
      <c r="B2" s="27"/>
      <c r="C2" s="27"/>
      <c r="D2" s="27"/>
      <c r="E2" s="27"/>
      <c r="F2" s="27"/>
      <c r="G2" s="27"/>
      <c r="H2" s="39" t="s">
        <v>14</v>
      </c>
      <c r="I2" s="39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39"/>
      <c r="Y2" s="27"/>
      <c r="Z2" s="39" t="s">
        <v>15</v>
      </c>
      <c r="AA2" s="39"/>
      <c r="AB2" s="27"/>
      <c r="AC2" s="27"/>
      <c r="AD2" s="27"/>
    </row>
    <row r="3" spans="1:32" s="44" customFormat="1" ht="12.75" x14ac:dyDescent="0.2">
      <c r="A3" s="39"/>
      <c r="B3" s="39"/>
      <c r="C3" s="39"/>
      <c r="D3" s="39"/>
      <c r="E3" s="39"/>
      <c r="F3" s="27" t="s">
        <v>7</v>
      </c>
      <c r="G3" s="27"/>
      <c r="H3" s="27"/>
      <c r="I3" s="27"/>
      <c r="J3" s="27"/>
      <c r="K3" s="27"/>
      <c r="L3" s="27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27"/>
    </row>
    <row r="4" spans="1:32" s="41" customFormat="1" ht="12.75" x14ac:dyDescent="0.2">
      <c r="A4" s="184" t="s">
        <v>22</v>
      </c>
      <c r="B4" s="184"/>
      <c r="C4" s="185" t="s">
        <v>46</v>
      </c>
      <c r="D4" s="185"/>
      <c r="E4" s="185"/>
      <c r="F4" s="25"/>
      <c r="G4" s="25"/>
      <c r="H4" s="42" t="s">
        <v>19</v>
      </c>
      <c r="I4" s="25"/>
      <c r="J4" s="25"/>
      <c r="K4" s="25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40" t="s">
        <v>87</v>
      </c>
      <c r="AC4" s="40"/>
      <c r="AD4" s="40"/>
    </row>
    <row r="5" spans="1:32" s="41" customFormat="1" ht="12.75" x14ac:dyDescent="0.2">
      <c r="A5" s="39"/>
      <c r="B5" s="39"/>
      <c r="C5" s="39"/>
      <c r="D5" s="27"/>
      <c r="E5" s="27"/>
      <c r="F5" s="27"/>
      <c r="G5" s="27"/>
      <c r="H5" s="27"/>
      <c r="I5" s="27"/>
      <c r="J5" s="27"/>
      <c r="K5" s="27"/>
      <c r="L5" s="27"/>
      <c r="M5" s="27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2" s="41" customFormat="1" ht="13.5" thickBot="1" x14ac:dyDescent="0.25">
      <c r="A6" s="39"/>
      <c r="B6" s="39"/>
      <c r="C6" s="39"/>
      <c r="D6" s="39"/>
      <c r="E6" s="39"/>
      <c r="F6" s="39"/>
      <c r="G6" s="39"/>
      <c r="H6" s="186" t="s">
        <v>48</v>
      </c>
      <c r="I6" s="186"/>
      <c r="J6" s="186"/>
      <c r="K6" s="186"/>
      <c r="L6" s="186"/>
      <c r="M6" s="187" t="s">
        <v>66</v>
      </c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39"/>
      <c r="Y6" s="39"/>
      <c r="Z6" s="183" t="s">
        <v>90</v>
      </c>
      <c r="AA6" s="183"/>
      <c r="AB6" s="183"/>
      <c r="AC6" s="183"/>
      <c r="AD6" s="183"/>
    </row>
    <row r="7" spans="1:32" customFormat="1" ht="39.75" customHeight="1" thickBot="1" x14ac:dyDescent="0.25">
      <c r="A7" s="176" t="s">
        <v>6</v>
      </c>
      <c r="B7" s="176" t="s">
        <v>106</v>
      </c>
      <c r="C7" s="178" t="s">
        <v>23</v>
      </c>
      <c r="D7" s="180" t="s">
        <v>12</v>
      </c>
      <c r="E7" s="181"/>
      <c r="F7" s="181"/>
      <c r="G7" s="181"/>
      <c r="H7" s="182"/>
      <c r="I7" s="180" t="s">
        <v>16</v>
      </c>
      <c r="J7" s="181"/>
      <c r="K7" s="182"/>
      <c r="L7" s="180" t="s">
        <v>17</v>
      </c>
      <c r="M7" s="181"/>
      <c r="N7" s="181"/>
      <c r="O7" s="181"/>
      <c r="P7" s="181"/>
      <c r="Q7" s="181"/>
      <c r="R7" s="181"/>
      <c r="S7" s="181"/>
      <c r="T7" s="181"/>
      <c r="U7" s="182"/>
      <c r="V7" s="180" t="s">
        <v>18</v>
      </c>
      <c r="W7" s="181"/>
      <c r="X7" s="181"/>
      <c r="Y7" s="181"/>
      <c r="Z7" s="181"/>
      <c r="AA7" s="181"/>
      <c r="AB7" s="181"/>
      <c r="AC7" s="182"/>
      <c r="AD7" s="176" t="s">
        <v>13</v>
      </c>
      <c r="AE7" s="24"/>
    </row>
    <row r="8" spans="1:32" customFormat="1" ht="71.25" thickBot="1" x14ac:dyDescent="0.25">
      <c r="A8" s="177"/>
      <c r="B8" s="177"/>
      <c r="C8" s="179"/>
      <c r="D8" s="28" t="s">
        <v>0</v>
      </c>
      <c r="E8" s="29" t="s">
        <v>1</v>
      </c>
      <c r="F8" s="29" t="s">
        <v>2</v>
      </c>
      <c r="G8" s="134" t="s">
        <v>3</v>
      </c>
      <c r="H8" s="34" t="s">
        <v>89</v>
      </c>
      <c r="I8" s="31" t="s">
        <v>1</v>
      </c>
      <c r="J8" s="29" t="s">
        <v>2</v>
      </c>
      <c r="K8" s="30" t="s">
        <v>3</v>
      </c>
      <c r="L8" s="32" t="s">
        <v>60</v>
      </c>
      <c r="M8" s="32" t="s">
        <v>59</v>
      </c>
      <c r="N8" s="33" t="s">
        <v>1</v>
      </c>
      <c r="O8" s="34"/>
      <c r="P8" s="29" t="s">
        <v>2</v>
      </c>
      <c r="Q8" s="35" t="s">
        <v>3</v>
      </c>
      <c r="R8" s="36"/>
      <c r="S8" s="29" t="s">
        <v>4</v>
      </c>
      <c r="T8" s="134" t="s">
        <v>89</v>
      </c>
      <c r="U8" s="30" t="s">
        <v>5</v>
      </c>
      <c r="V8" s="32" t="s">
        <v>60</v>
      </c>
      <c r="W8" s="32" t="s">
        <v>59</v>
      </c>
      <c r="X8" s="34" t="s">
        <v>1</v>
      </c>
      <c r="Y8" s="29" t="s">
        <v>2</v>
      </c>
      <c r="Z8" s="29" t="s">
        <v>3</v>
      </c>
      <c r="AA8" s="29" t="s">
        <v>4</v>
      </c>
      <c r="AB8" s="134" t="s">
        <v>89</v>
      </c>
      <c r="AC8" s="30" t="s">
        <v>5</v>
      </c>
      <c r="AD8" s="177"/>
      <c r="AE8" s="24"/>
    </row>
    <row r="9" spans="1:32" customFormat="1" ht="12.75" x14ac:dyDescent="0.2">
      <c r="A9" s="3" t="s">
        <v>81</v>
      </c>
      <c r="B9" s="192"/>
      <c r="C9" s="73" t="s">
        <v>25</v>
      </c>
      <c r="D9" s="130">
        <f t="shared" ref="D9:D10" si="0">IF(SUM(E9,F9,G9,H9) &lt;&gt; 0,SUM(E9,F9,G9,H9),"")</f>
        <v>10</v>
      </c>
      <c r="E9" s="131">
        <f t="shared" ref="E9:E10" si="1">IF(SUM(I9,N9,X9) &lt;&gt; 0,SUM(I9,N9,X9),"")</f>
        <v>4</v>
      </c>
      <c r="F9" s="131" t="str">
        <f t="shared" ref="F9:F10" si="2">IF(SUM(J9,P9,Y9) &lt;&gt; 0,SUM(J9,P9,Y9),"")</f>
        <v/>
      </c>
      <c r="G9" s="133">
        <f t="shared" ref="G9:G10" si="3">IF(SUM(K9,Q9,Z9) &lt;&gt; 0,SUM(K9,Q9,Z9),"")</f>
        <v>4</v>
      </c>
      <c r="H9" s="132">
        <f t="shared" ref="H9:H10" si="4">IF(SUM(T9,AB9) &lt;&gt; 0,SUM(T9,AB9),"")</f>
        <v>2</v>
      </c>
      <c r="I9" s="74"/>
      <c r="J9" s="5"/>
      <c r="K9" s="45"/>
      <c r="L9" s="73"/>
      <c r="M9" s="75"/>
      <c r="N9" s="74">
        <v>2</v>
      </c>
      <c r="O9" s="76" t="s">
        <v>10</v>
      </c>
      <c r="P9" s="5"/>
      <c r="Q9" s="77"/>
      <c r="R9" s="76"/>
      <c r="S9" s="78"/>
      <c r="T9" s="121"/>
      <c r="U9" s="79"/>
      <c r="V9" s="84">
        <v>1</v>
      </c>
      <c r="W9" s="75"/>
      <c r="X9" s="76">
        <v>2</v>
      </c>
      <c r="Y9" s="5"/>
      <c r="Z9" s="5">
        <v>4</v>
      </c>
      <c r="AA9" s="80"/>
      <c r="AB9" s="77">
        <v>2</v>
      </c>
      <c r="AC9" s="81" t="s">
        <v>11</v>
      </c>
      <c r="AD9" s="26" t="s">
        <v>28</v>
      </c>
      <c r="AE9" s="24"/>
    </row>
    <row r="10" spans="1:32" s="25" customFormat="1" ht="24" x14ac:dyDescent="0.2">
      <c r="A10" s="98" t="s">
        <v>80</v>
      </c>
      <c r="B10" s="197"/>
      <c r="C10" s="99">
        <v>340</v>
      </c>
      <c r="D10" s="130" t="str">
        <f t="shared" si="0"/>
        <v/>
      </c>
      <c r="E10" s="131" t="str">
        <f t="shared" si="1"/>
        <v/>
      </c>
      <c r="F10" s="131" t="str">
        <f t="shared" si="2"/>
        <v/>
      </c>
      <c r="G10" s="131" t="str">
        <f t="shared" si="3"/>
        <v/>
      </c>
      <c r="H10" s="132" t="str">
        <f t="shared" si="4"/>
        <v/>
      </c>
      <c r="I10" s="102"/>
      <c r="J10" s="100"/>
      <c r="K10" s="101"/>
      <c r="L10" s="103"/>
      <c r="M10" s="103"/>
      <c r="N10" s="104"/>
      <c r="O10" s="105"/>
      <c r="P10" s="100"/>
      <c r="Q10" s="101"/>
      <c r="R10" s="105"/>
      <c r="S10" s="106" t="s">
        <v>9</v>
      </c>
      <c r="T10" s="122"/>
      <c r="U10" s="107"/>
      <c r="V10" s="109"/>
      <c r="W10" s="103"/>
      <c r="X10" s="105"/>
      <c r="Y10" s="100"/>
      <c r="Z10" s="100"/>
      <c r="AA10" s="100"/>
      <c r="AB10" s="101"/>
      <c r="AC10" s="107"/>
      <c r="AD10" s="108" t="s">
        <v>78</v>
      </c>
      <c r="AE10" s="24"/>
      <c r="AF10" s="97"/>
    </row>
    <row r="11" spans="1:32" customFormat="1" ht="12.75" x14ac:dyDescent="0.2">
      <c r="A11" s="13" t="s">
        <v>82</v>
      </c>
      <c r="B11" s="200" t="s">
        <v>110</v>
      </c>
      <c r="C11" s="66" t="s">
        <v>25</v>
      </c>
      <c r="D11" s="130">
        <f t="shared" ref="D11" si="5">IF(SUM(E11,F11,G11,H11) &lt;&gt; 0,SUM(E11,F11,G11,H11),"")</f>
        <v>10</v>
      </c>
      <c r="E11" s="131">
        <f t="shared" ref="E11" si="6">IF(SUM(I11,N11,X11) &lt;&gt; 0,SUM(I11,N11,X11),"")</f>
        <v>4</v>
      </c>
      <c r="F11" s="131" t="str">
        <f t="shared" ref="F11" si="7">IF(SUM(J11,P11,Y11) &lt;&gt; 0,SUM(J11,P11,Y11),"")</f>
        <v/>
      </c>
      <c r="G11" s="131">
        <f t="shared" ref="G11" si="8">IF(SUM(K11,Q11,Z11) &lt;&gt; 0,SUM(K11,Q11,Z11),"")</f>
        <v>4</v>
      </c>
      <c r="H11" s="132">
        <f t="shared" ref="H11" si="9">IF(SUM(T11,AB11) &lt;&gt; 0,SUM(T11,AB11),"")</f>
        <v>2</v>
      </c>
      <c r="I11" s="8"/>
      <c r="J11" s="7"/>
      <c r="K11" s="46"/>
      <c r="L11" s="4"/>
      <c r="M11" s="38"/>
      <c r="N11" s="16">
        <v>2</v>
      </c>
      <c r="O11" s="17" t="s">
        <v>10</v>
      </c>
      <c r="P11" s="15"/>
      <c r="Q11" s="18"/>
      <c r="R11" s="17"/>
      <c r="S11" s="19"/>
      <c r="T11" s="123"/>
      <c r="U11" s="20"/>
      <c r="V11" s="86">
        <v>1</v>
      </c>
      <c r="W11" s="38"/>
      <c r="X11" s="17">
        <v>2</v>
      </c>
      <c r="Y11" s="15"/>
      <c r="Z11" s="15">
        <v>4</v>
      </c>
      <c r="AA11" s="21"/>
      <c r="AB11" s="18">
        <v>2</v>
      </c>
      <c r="AC11" s="22" t="s">
        <v>11</v>
      </c>
      <c r="AD11" s="2" t="s">
        <v>28</v>
      </c>
      <c r="AE11" s="24"/>
    </row>
    <row r="12" spans="1:32" customFormat="1" ht="25.5" x14ac:dyDescent="0.2">
      <c r="A12" s="13" t="s">
        <v>52</v>
      </c>
      <c r="B12" s="200" t="s">
        <v>112</v>
      </c>
      <c r="C12" s="96" t="s">
        <v>26</v>
      </c>
      <c r="D12" s="130">
        <f t="shared" ref="D12:D19" si="10">IF(SUM(E12,F12,G12,H12) &lt;&gt; 0,SUM(E12,F12,G12,H12),"")</f>
        <v>6</v>
      </c>
      <c r="E12" s="131">
        <f t="shared" ref="E12:E19" si="11">IF(SUM(I12,N12,X12) &lt;&gt; 0,SUM(I12,N12,X12),"")</f>
        <v>4</v>
      </c>
      <c r="F12" s="131" t="str">
        <f t="shared" ref="F12:F19" si="12">IF(SUM(J12,P12,Y12) &lt;&gt; 0,SUM(J12,P12,Y12),"")</f>
        <v/>
      </c>
      <c r="G12" s="131">
        <f t="shared" ref="G12:G19" si="13">IF(SUM(K12,Q12,Z12) &lt;&gt; 0,SUM(K12,Q12,Z12),"")</f>
        <v>2</v>
      </c>
      <c r="H12" s="132" t="str">
        <f t="shared" ref="H12:H19" si="14">IF(SUM(T12,AB12) &lt;&gt; 0,SUM(T12,AB12),"")</f>
        <v/>
      </c>
      <c r="I12" s="8">
        <v>2</v>
      </c>
      <c r="J12" s="7"/>
      <c r="K12" s="46"/>
      <c r="L12" s="4"/>
      <c r="M12" s="38">
        <v>1</v>
      </c>
      <c r="N12" s="16">
        <v>2</v>
      </c>
      <c r="O12" s="17"/>
      <c r="P12" s="15"/>
      <c r="Q12" s="18">
        <v>2</v>
      </c>
      <c r="R12" s="17"/>
      <c r="S12" s="19" t="s">
        <v>9</v>
      </c>
      <c r="T12" s="123"/>
      <c r="U12" s="20"/>
      <c r="V12" s="86"/>
      <c r="W12" s="38"/>
      <c r="X12" s="17"/>
      <c r="Y12" s="15"/>
      <c r="Z12" s="15"/>
      <c r="AA12" s="21"/>
      <c r="AB12" s="128"/>
      <c r="AC12" s="22"/>
      <c r="AD12" s="2" t="s">
        <v>28</v>
      </c>
      <c r="AE12" s="24"/>
    </row>
    <row r="13" spans="1:32" customFormat="1" ht="25.5" x14ac:dyDescent="0.2">
      <c r="A13" s="13" t="s">
        <v>53</v>
      </c>
      <c r="B13" s="194"/>
      <c r="C13" s="14" t="s">
        <v>29</v>
      </c>
      <c r="D13" s="130">
        <f t="shared" si="10"/>
        <v>10</v>
      </c>
      <c r="E13" s="131">
        <f t="shared" si="11"/>
        <v>4</v>
      </c>
      <c r="F13" s="131" t="str">
        <f t="shared" si="12"/>
        <v/>
      </c>
      <c r="G13" s="131">
        <f t="shared" si="13"/>
        <v>4</v>
      </c>
      <c r="H13" s="132">
        <f t="shared" si="14"/>
        <v>2</v>
      </c>
      <c r="I13" s="8">
        <v>2</v>
      </c>
      <c r="J13" s="7"/>
      <c r="K13" s="46"/>
      <c r="L13" s="85">
        <v>1</v>
      </c>
      <c r="M13" s="38"/>
      <c r="N13" s="16">
        <v>2</v>
      </c>
      <c r="O13" s="17"/>
      <c r="P13" s="15"/>
      <c r="Q13" s="18">
        <v>4</v>
      </c>
      <c r="R13" s="17"/>
      <c r="S13" s="19"/>
      <c r="T13" s="135">
        <v>2</v>
      </c>
      <c r="U13" s="20" t="s">
        <v>11</v>
      </c>
      <c r="V13" s="86"/>
      <c r="W13" s="38"/>
      <c r="X13" s="17"/>
      <c r="Y13" s="15"/>
      <c r="Z13" s="15"/>
      <c r="AA13" s="21"/>
      <c r="AB13" s="128"/>
      <c r="AC13" s="22"/>
      <c r="AD13" s="2" t="s">
        <v>83</v>
      </c>
      <c r="AE13" s="24"/>
    </row>
    <row r="14" spans="1:32" customFormat="1" ht="12.75" x14ac:dyDescent="0.2">
      <c r="A14" s="71" t="s">
        <v>84</v>
      </c>
      <c r="B14" s="198"/>
      <c r="C14" s="14" t="s">
        <v>29</v>
      </c>
      <c r="D14" s="130">
        <f t="shared" si="10"/>
        <v>12</v>
      </c>
      <c r="E14" s="131">
        <f t="shared" si="11"/>
        <v>4</v>
      </c>
      <c r="F14" s="131" t="str">
        <f t="shared" si="12"/>
        <v/>
      </c>
      <c r="G14" s="131">
        <f t="shared" si="13"/>
        <v>6</v>
      </c>
      <c r="H14" s="132">
        <f t="shared" si="14"/>
        <v>2</v>
      </c>
      <c r="I14" s="8">
        <v>2</v>
      </c>
      <c r="J14" s="7"/>
      <c r="K14" s="46"/>
      <c r="L14" s="4"/>
      <c r="M14" s="38" t="s">
        <v>30</v>
      </c>
      <c r="N14" s="8">
        <v>2</v>
      </c>
      <c r="O14" s="9"/>
      <c r="P14" s="10"/>
      <c r="Q14" s="10">
        <v>6</v>
      </c>
      <c r="R14" s="9"/>
      <c r="S14" s="11" t="s">
        <v>30</v>
      </c>
      <c r="T14" s="10">
        <v>2</v>
      </c>
      <c r="U14" s="12" t="s">
        <v>11</v>
      </c>
      <c r="V14" s="85"/>
      <c r="W14" s="38"/>
      <c r="X14" s="9"/>
      <c r="Y14" s="7"/>
      <c r="Z14" s="7"/>
      <c r="AA14" s="11"/>
      <c r="AB14" s="124"/>
      <c r="AC14" s="12"/>
      <c r="AD14" s="72" t="s">
        <v>28</v>
      </c>
      <c r="AE14" s="24"/>
    </row>
    <row r="15" spans="1:32" customFormat="1" ht="12.75" x14ac:dyDescent="0.2">
      <c r="A15" s="13" t="s">
        <v>85</v>
      </c>
      <c r="B15" s="200" t="s">
        <v>113</v>
      </c>
      <c r="C15" s="66" t="s">
        <v>25</v>
      </c>
      <c r="D15" s="130">
        <f t="shared" si="10"/>
        <v>10</v>
      </c>
      <c r="E15" s="131">
        <f t="shared" si="11"/>
        <v>4</v>
      </c>
      <c r="F15" s="131" t="str">
        <f t="shared" si="12"/>
        <v/>
      </c>
      <c r="G15" s="131">
        <f t="shared" si="13"/>
        <v>4</v>
      </c>
      <c r="H15" s="132">
        <f t="shared" si="14"/>
        <v>2</v>
      </c>
      <c r="I15" s="8">
        <v>2</v>
      </c>
      <c r="J15" s="7"/>
      <c r="K15" s="46"/>
      <c r="L15" s="4"/>
      <c r="M15" s="38">
        <v>1</v>
      </c>
      <c r="N15" s="16">
        <v>2</v>
      </c>
      <c r="O15" s="17"/>
      <c r="P15" s="15"/>
      <c r="Q15" s="18">
        <v>4</v>
      </c>
      <c r="R15" s="17"/>
      <c r="S15" s="19"/>
      <c r="T15" s="135">
        <v>2</v>
      </c>
      <c r="U15" s="20" t="s">
        <v>11</v>
      </c>
      <c r="V15" s="86"/>
      <c r="W15" s="38"/>
      <c r="X15" s="17"/>
      <c r="Y15" s="15"/>
      <c r="Z15" s="15"/>
      <c r="AA15" s="21"/>
      <c r="AB15" s="128"/>
      <c r="AC15" s="22"/>
      <c r="AD15" s="2" t="s">
        <v>28</v>
      </c>
      <c r="AE15" s="24"/>
    </row>
    <row r="16" spans="1:32" customFormat="1" ht="25.5" x14ac:dyDescent="0.2">
      <c r="A16" s="13" t="s">
        <v>111</v>
      </c>
      <c r="B16" s="13"/>
      <c r="C16" s="96" t="s">
        <v>26</v>
      </c>
      <c r="D16" s="130">
        <f t="shared" si="10"/>
        <v>6</v>
      </c>
      <c r="E16" s="131">
        <f t="shared" si="11"/>
        <v>4</v>
      </c>
      <c r="F16" s="131" t="str">
        <f t="shared" si="12"/>
        <v/>
      </c>
      <c r="G16" s="131">
        <f t="shared" si="13"/>
        <v>2</v>
      </c>
      <c r="H16" s="132" t="str">
        <f t="shared" si="14"/>
        <v/>
      </c>
      <c r="I16" s="8">
        <v>2</v>
      </c>
      <c r="J16" s="7"/>
      <c r="K16" s="46"/>
      <c r="L16" s="4"/>
      <c r="M16" s="38">
        <v>1</v>
      </c>
      <c r="N16" s="16">
        <v>2</v>
      </c>
      <c r="O16" s="17"/>
      <c r="P16" s="15"/>
      <c r="Q16" s="18">
        <v>2</v>
      </c>
      <c r="R16" s="17"/>
      <c r="S16" s="19" t="s">
        <v>9</v>
      </c>
      <c r="T16" s="123"/>
      <c r="U16" s="20"/>
      <c r="V16" s="86"/>
      <c r="W16" s="38"/>
      <c r="X16" s="17"/>
      <c r="Y16" s="15"/>
      <c r="Z16" s="15"/>
      <c r="AA16" s="19"/>
      <c r="AB16" s="123"/>
      <c r="AC16" s="20"/>
      <c r="AD16" s="2" t="s">
        <v>28</v>
      </c>
      <c r="AE16" s="24"/>
    </row>
    <row r="17" spans="1:31" customFormat="1" ht="12.75" x14ac:dyDescent="0.2">
      <c r="A17" s="13" t="s">
        <v>86</v>
      </c>
      <c r="B17" s="13"/>
      <c r="C17" s="96" t="s">
        <v>26</v>
      </c>
      <c r="D17" s="130">
        <f t="shared" si="10"/>
        <v>6</v>
      </c>
      <c r="E17" s="131">
        <f t="shared" si="11"/>
        <v>4</v>
      </c>
      <c r="F17" s="131" t="str">
        <f t="shared" si="12"/>
        <v/>
      </c>
      <c r="G17" s="131">
        <f t="shared" si="13"/>
        <v>2</v>
      </c>
      <c r="H17" s="132" t="str">
        <f t="shared" si="14"/>
        <v/>
      </c>
      <c r="I17" s="8">
        <v>2</v>
      </c>
      <c r="J17" s="7"/>
      <c r="K17" s="46"/>
      <c r="L17" s="4"/>
      <c r="M17" s="38">
        <v>1</v>
      </c>
      <c r="N17" s="16">
        <v>2</v>
      </c>
      <c r="O17" s="17"/>
      <c r="P17" s="15"/>
      <c r="Q17" s="18">
        <v>2</v>
      </c>
      <c r="R17" s="17"/>
      <c r="S17" s="19" t="s">
        <v>9</v>
      </c>
      <c r="T17" s="123"/>
      <c r="U17" s="20"/>
      <c r="V17" s="86"/>
      <c r="W17" s="38"/>
      <c r="X17" s="17"/>
      <c r="Y17" s="15"/>
      <c r="Z17" s="15"/>
      <c r="AA17" s="19"/>
      <c r="AB17" s="123"/>
      <c r="AC17" s="20"/>
      <c r="AD17" s="2" t="s">
        <v>28</v>
      </c>
      <c r="AE17" s="24"/>
    </row>
    <row r="18" spans="1:31" customFormat="1" ht="12.75" x14ac:dyDescent="0.2">
      <c r="A18" s="13" t="s">
        <v>88</v>
      </c>
      <c r="B18" s="13"/>
      <c r="C18" s="96" t="s">
        <v>26</v>
      </c>
      <c r="D18" s="130">
        <f t="shared" si="10"/>
        <v>6</v>
      </c>
      <c r="E18" s="131">
        <f t="shared" si="11"/>
        <v>4</v>
      </c>
      <c r="F18" s="131" t="str">
        <f t="shared" si="12"/>
        <v/>
      </c>
      <c r="G18" s="131">
        <f t="shared" si="13"/>
        <v>2</v>
      </c>
      <c r="H18" s="132" t="str">
        <f t="shared" si="14"/>
        <v/>
      </c>
      <c r="I18" s="16"/>
      <c r="J18" s="15"/>
      <c r="K18" s="53"/>
      <c r="L18" s="14"/>
      <c r="M18" s="37"/>
      <c r="N18" s="16">
        <v>2</v>
      </c>
      <c r="O18" s="17" t="s">
        <v>10</v>
      </c>
      <c r="P18" s="15"/>
      <c r="Q18" s="18"/>
      <c r="R18" s="17"/>
      <c r="S18" s="19"/>
      <c r="T18" s="123"/>
      <c r="U18" s="20"/>
      <c r="V18" s="94"/>
      <c r="W18" s="37">
        <v>1</v>
      </c>
      <c r="X18" s="17">
        <v>2</v>
      </c>
      <c r="Y18" s="15"/>
      <c r="Z18" s="15">
        <v>2</v>
      </c>
      <c r="AA18" s="19" t="s">
        <v>9</v>
      </c>
      <c r="AB18" s="123"/>
      <c r="AC18" s="20"/>
      <c r="AD18" s="2" t="s">
        <v>28</v>
      </c>
      <c r="AE18" s="24"/>
    </row>
    <row r="19" spans="1:31" customFormat="1" ht="12.75" x14ac:dyDescent="0.2">
      <c r="A19" s="110" t="s">
        <v>65</v>
      </c>
      <c r="B19" s="193"/>
      <c r="C19" s="4" t="s">
        <v>27</v>
      </c>
      <c r="D19" s="130">
        <f t="shared" si="10"/>
        <v>4</v>
      </c>
      <c r="E19" s="131" t="str">
        <f t="shared" si="11"/>
        <v/>
      </c>
      <c r="F19" s="131" t="str">
        <f t="shared" si="12"/>
        <v/>
      </c>
      <c r="G19" s="131">
        <f t="shared" si="13"/>
        <v>4</v>
      </c>
      <c r="H19" s="132" t="str">
        <f t="shared" si="14"/>
        <v/>
      </c>
      <c r="I19" s="68"/>
      <c r="J19" s="67"/>
      <c r="K19" s="69">
        <v>2</v>
      </c>
      <c r="L19" s="92"/>
      <c r="M19" s="70"/>
      <c r="N19" s="68"/>
      <c r="O19" s="111"/>
      <c r="P19" s="67"/>
      <c r="Q19" s="112">
        <v>2</v>
      </c>
      <c r="R19" s="111"/>
      <c r="S19" s="113" t="s">
        <v>74</v>
      </c>
      <c r="T19" s="125"/>
      <c r="U19" s="114"/>
      <c r="V19" s="95"/>
      <c r="W19" s="70"/>
      <c r="X19" s="111"/>
      <c r="Y19" s="67"/>
      <c r="Z19" s="67"/>
      <c r="AA19" s="115"/>
      <c r="AB19" s="129"/>
      <c r="AC19" s="116"/>
      <c r="AD19" s="72" t="s">
        <v>28</v>
      </c>
      <c r="AE19" s="24"/>
    </row>
    <row r="20" spans="1:31" customFormat="1" ht="26.25" thickBot="1" x14ac:dyDescent="0.25">
      <c r="A20" s="57" t="s">
        <v>58</v>
      </c>
      <c r="B20" s="199"/>
      <c r="C20" s="91" t="s">
        <v>77</v>
      </c>
      <c r="D20" s="54"/>
      <c r="E20" s="55"/>
      <c r="F20" s="55"/>
      <c r="G20" s="55"/>
      <c r="H20" s="118"/>
      <c r="I20" s="59"/>
      <c r="J20" s="55"/>
      <c r="K20" s="56"/>
      <c r="L20" s="58"/>
      <c r="M20" s="60"/>
      <c r="N20" s="59"/>
      <c r="O20" s="61"/>
      <c r="P20" s="55"/>
      <c r="Q20" s="62"/>
      <c r="R20" s="61"/>
      <c r="S20" s="63"/>
      <c r="T20" s="126"/>
      <c r="U20" s="64"/>
      <c r="V20" s="93"/>
      <c r="W20" s="60"/>
      <c r="X20" s="61"/>
      <c r="Y20" s="55"/>
      <c r="Z20" s="55"/>
      <c r="AA20" s="63" t="s">
        <v>74</v>
      </c>
      <c r="AB20" s="126"/>
      <c r="AC20" s="64"/>
      <c r="AD20" s="65" t="s">
        <v>28</v>
      </c>
      <c r="AE20" s="24"/>
    </row>
    <row r="21" spans="1:31" customFormat="1" ht="12.75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</row>
    <row r="22" spans="1:31" customFormat="1" ht="12.75" x14ac:dyDescent="0.2">
      <c r="A22" s="43" t="s">
        <v>21</v>
      </c>
      <c r="B22" s="39"/>
      <c r="C22" s="39"/>
      <c r="D22" s="39"/>
      <c r="E22" s="27" t="s">
        <v>67</v>
      </c>
      <c r="F22" s="27"/>
      <c r="G22" s="27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43" t="s">
        <v>68</v>
      </c>
      <c r="U22" s="43"/>
      <c r="V22" s="39"/>
      <c r="W22" s="39"/>
      <c r="X22" s="39"/>
      <c r="Y22" s="40" t="s">
        <v>69</v>
      </c>
      <c r="Z22" s="39"/>
      <c r="AA22" s="39"/>
      <c r="AB22" s="39"/>
      <c r="AC22" s="39"/>
      <c r="AD22" s="24"/>
    </row>
  </sheetData>
  <mergeCells count="14">
    <mergeCell ref="AD7:AD8"/>
    <mergeCell ref="A7:A8"/>
    <mergeCell ref="C7:C8"/>
    <mergeCell ref="I7:K7"/>
    <mergeCell ref="L7:U7"/>
    <mergeCell ref="V7:AC7"/>
    <mergeCell ref="D7:H7"/>
    <mergeCell ref="B7:B8"/>
    <mergeCell ref="X1:AB1"/>
    <mergeCell ref="A4:B4"/>
    <mergeCell ref="C4:E4"/>
    <mergeCell ref="H6:L6"/>
    <mergeCell ref="M6:W6"/>
    <mergeCell ref="Z6:AD6"/>
  </mergeCells>
  <hyperlinks>
    <hyperlink ref="B11" r:id="rId1"/>
    <hyperlink ref="B12" r:id="rId2"/>
  </hyperlinks>
  <pageMargins left="0.70866141732283472" right="0.70866141732283472" top="0.74803149606299213" bottom="0.74803149606299213" header="0.31496062992125984" footer="0.31496062992125984"/>
  <pageSetup paperSize="9" scale="89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Курс 3</vt:lpstr>
      <vt:lpstr>Курс 4</vt:lpstr>
      <vt:lpstr>Курс 5</vt:lpstr>
      <vt:lpstr>'Курс 3'!Область_печати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cp:lastPrinted>2020-07-08T09:17:21Z</cp:lastPrinted>
  <dcterms:created xsi:type="dcterms:W3CDTF">2003-04-23T15:08:56Z</dcterms:created>
  <dcterms:modified xsi:type="dcterms:W3CDTF">2022-11-23T08:46:30Z</dcterms:modified>
</cp:coreProperties>
</file>