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 activeTab="4"/>
  </bookViews>
  <sheets>
    <sheet name="1 курс" sheetId="1" r:id="rId1"/>
    <sheet name="2 курс" sheetId="2" r:id="rId2"/>
    <sheet name="3 курс" sheetId="3" r:id="rId3"/>
    <sheet name="4 курс" sheetId="4" r:id="rId4"/>
    <sheet name="5 курс" sheetId="5" r:id="rId5"/>
  </sheets>
  <calcPr calcId="145621"/>
</workbook>
</file>

<file path=xl/calcChain.xml><?xml version="1.0" encoding="utf-8"?>
<calcChain xmlns="http://schemas.openxmlformats.org/spreadsheetml/2006/main">
  <c r="E24" i="1" l="1"/>
  <c r="D24" i="1" s="1"/>
  <c r="E18" i="1"/>
  <c r="F18" i="1"/>
  <c r="G18" i="1"/>
  <c r="H18" i="1"/>
  <c r="G25" i="1"/>
  <c r="F25" i="1"/>
  <c r="E25" i="1"/>
  <c r="H23" i="1"/>
  <c r="G23" i="1"/>
  <c r="F23" i="1"/>
  <c r="E23" i="1"/>
  <c r="H22" i="1"/>
  <c r="G22" i="1"/>
  <c r="F22" i="1"/>
  <c r="E22" i="1"/>
  <c r="H21" i="1"/>
  <c r="G21" i="1"/>
  <c r="F21" i="1"/>
  <c r="E21" i="1"/>
  <c r="H20" i="1"/>
  <c r="G20" i="1"/>
  <c r="F20" i="1"/>
  <c r="E20" i="1"/>
  <c r="H19" i="1"/>
  <c r="G19" i="1"/>
  <c r="F19" i="1"/>
  <c r="E19" i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9" i="1"/>
  <c r="G9" i="1"/>
  <c r="F9" i="1"/>
  <c r="E9" i="1"/>
  <c r="D18" i="1" l="1"/>
  <c r="D21" i="1"/>
  <c r="D22" i="1"/>
  <c r="D25" i="1"/>
  <c r="D19" i="1"/>
  <c r="D9" i="1"/>
  <c r="D13" i="1"/>
  <c r="D12" i="1"/>
  <c r="D14" i="1"/>
  <c r="D10" i="1"/>
  <c r="D15" i="1"/>
  <c r="D17" i="1"/>
  <c r="D20" i="1"/>
  <c r="D23" i="1"/>
  <c r="D11" i="1"/>
  <c r="D16" i="1"/>
  <c r="E11" i="4"/>
  <c r="F11" i="4"/>
  <c r="G11" i="4"/>
  <c r="H11" i="4"/>
  <c r="E12" i="4"/>
  <c r="F12" i="4"/>
  <c r="G12" i="4"/>
  <c r="H12" i="4"/>
  <c r="E13" i="4"/>
  <c r="F13" i="4"/>
  <c r="G13" i="4"/>
  <c r="H13" i="4"/>
  <c r="E14" i="4"/>
  <c r="F14" i="4"/>
  <c r="G14" i="4"/>
  <c r="H14" i="4"/>
  <c r="E15" i="4"/>
  <c r="F15" i="4"/>
  <c r="G15" i="4"/>
  <c r="H15" i="4"/>
  <c r="E16" i="4"/>
  <c r="F16" i="4"/>
  <c r="G16" i="4"/>
  <c r="H16" i="4"/>
  <c r="E17" i="4"/>
  <c r="F17" i="4"/>
  <c r="G17" i="4"/>
  <c r="H17" i="4"/>
  <c r="E18" i="4"/>
  <c r="F18" i="4"/>
  <c r="G18" i="4"/>
  <c r="H18" i="4"/>
  <c r="E19" i="4"/>
  <c r="F19" i="4"/>
  <c r="G19" i="4"/>
  <c r="H19" i="4"/>
  <c r="E20" i="4"/>
  <c r="F20" i="4"/>
  <c r="G20" i="4"/>
  <c r="H20" i="4"/>
  <c r="E21" i="4"/>
  <c r="F21" i="4"/>
  <c r="G21" i="4"/>
  <c r="H21" i="4"/>
  <c r="E22" i="4"/>
  <c r="F22" i="4"/>
  <c r="G22" i="4"/>
  <c r="H22" i="4"/>
  <c r="E23" i="4"/>
  <c r="F23" i="4"/>
  <c r="G23" i="4"/>
  <c r="H23" i="4"/>
  <c r="E19" i="3"/>
  <c r="F19" i="3"/>
  <c r="G19" i="3"/>
  <c r="H19" i="3"/>
  <c r="E23" i="3"/>
  <c r="F23" i="3"/>
  <c r="G23" i="3"/>
  <c r="H23" i="3"/>
  <c r="E24" i="3"/>
  <c r="F24" i="3"/>
  <c r="G24" i="3"/>
  <c r="H24" i="3"/>
  <c r="E17" i="3"/>
  <c r="F17" i="3"/>
  <c r="G17" i="3"/>
  <c r="H17" i="3"/>
  <c r="E10" i="3"/>
  <c r="F10" i="3"/>
  <c r="G10" i="3"/>
  <c r="H10" i="3"/>
  <c r="D23" i="4" l="1"/>
  <c r="D22" i="4"/>
  <c r="D20" i="4"/>
  <c r="D18" i="4"/>
  <c r="D14" i="4"/>
  <c r="D21" i="4"/>
  <c r="D17" i="4"/>
  <c r="D15" i="4"/>
  <c r="D13" i="4"/>
  <c r="D19" i="4"/>
  <c r="D16" i="4"/>
  <c r="D12" i="4"/>
  <c r="D11" i="4"/>
  <c r="D17" i="3"/>
  <c r="D23" i="3"/>
  <c r="D10" i="3"/>
  <c r="D24" i="3"/>
  <c r="D19" i="3"/>
  <c r="E9" i="5"/>
  <c r="D9" i="5" s="1"/>
  <c r="F9" i="5"/>
  <c r="G9" i="5"/>
  <c r="H9" i="5"/>
  <c r="E10" i="5"/>
  <c r="D10" i="5" s="1"/>
  <c r="F10" i="5"/>
  <c r="G10" i="5"/>
  <c r="H10" i="5"/>
  <c r="E12" i="5"/>
  <c r="D12" i="5" s="1"/>
  <c r="F12" i="5"/>
  <c r="G12" i="5"/>
  <c r="H12" i="5"/>
  <c r="E13" i="5"/>
  <c r="D13" i="5" s="1"/>
  <c r="F13" i="5"/>
  <c r="G13" i="5"/>
  <c r="H13" i="5"/>
  <c r="E14" i="5"/>
  <c r="F14" i="5"/>
  <c r="G14" i="5"/>
  <c r="H14" i="5"/>
  <c r="E15" i="5"/>
  <c r="D15" i="5" s="1"/>
  <c r="F15" i="5"/>
  <c r="G15" i="5"/>
  <c r="H15" i="5"/>
  <c r="E16" i="5"/>
  <c r="D16" i="5" s="1"/>
  <c r="F16" i="5"/>
  <c r="G16" i="5"/>
  <c r="H16" i="5"/>
  <c r="H11" i="5"/>
  <c r="G11" i="5"/>
  <c r="F11" i="5"/>
  <c r="E11" i="5"/>
  <c r="E9" i="4"/>
  <c r="F9" i="4"/>
  <c r="G9" i="4"/>
  <c r="H9" i="4"/>
  <c r="H10" i="4"/>
  <c r="G10" i="4"/>
  <c r="F10" i="4"/>
  <c r="E10" i="4"/>
  <c r="E9" i="3"/>
  <c r="F9" i="3"/>
  <c r="G9" i="3"/>
  <c r="H9" i="3"/>
  <c r="E12" i="3"/>
  <c r="F12" i="3"/>
  <c r="G12" i="3"/>
  <c r="H12" i="3"/>
  <c r="E13" i="3"/>
  <c r="F13" i="3"/>
  <c r="G13" i="3"/>
  <c r="H13" i="3"/>
  <c r="E14" i="3"/>
  <c r="F14" i="3"/>
  <c r="D14" i="3" s="1"/>
  <c r="G14" i="3"/>
  <c r="H14" i="3"/>
  <c r="E15" i="3"/>
  <c r="F15" i="3"/>
  <c r="G15" i="3"/>
  <c r="H15" i="3"/>
  <c r="E16" i="3"/>
  <c r="F16" i="3"/>
  <c r="G16" i="3"/>
  <c r="H16" i="3"/>
  <c r="E18" i="3"/>
  <c r="F18" i="3"/>
  <c r="G18" i="3"/>
  <c r="H18" i="3"/>
  <c r="E20" i="3"/>
  <c r="F20" i="3"/>
  <c r="G20" i="3"/>
  <c r="H20" i="3"/>
  <c r="E21" i="3"/>
  <c r="F21" i="3"/>
  <c r="G21" i="3"/>
  <c r="H21" i="3"/>
  <c r="E22" i="3"/>
  <c r="F22" i="3"/>
  <c r="G22" i="3"/>
  <c r="H22" i="3"/>
  <c r="H11" i="3"/>
  <c r="G11" i="3"/>
  <c r="F11" i="3"/>
  <c r="E11" i="3"/>
  <c r="D11" i="2"/>
  <c r="C11" i="2" s="1"/>
  <c r="E11" i="2"/>
  <c r="F11" i="2"/>
  <c r="G11" i="2"/>
  <c r="D12" i="2"/>
  <c r="C12" i="2" s="1"/>
  <c r="E12" i="2"/>
  <c r="F12" i="2"/>
  <c r="G12" i="2"/>
  <c r="D13" i="2"/>
  <c r="E13" i="2"/>
  <c r="C13" i="2" s="1"/>
  <c r="F13" i="2"/>
  <c r="G13" i="2"/>
  <c r="D14" i="2"/>
  <c r="C14" i="2" s="1"/>
  <c r="E14" i="2"/>
  <c r="F14" i="2"/>
  <c r="G14" i="2"/>
  <c r="D15" i="2"/>
  <c r="C15" i="2" s="1"/>
  <c r="E15" i="2"/>
  <c r="F15" i="2"/>
  <c r="G15" i="2"/>
  <c r="D16" i="2"/>
  <c r="C16" i="2" s="1"/>
  <c r="E16" i="2"/>
  <c r="F16" i="2"/>
  <c r="G16" i="2"/>
  <c r="D17" i="2"/>
  <c r="E17" i="2"/>
  <c r="F17" i="2"/>
  <c r="G17" i="2"/>
  <c r="C17" i="2" s="1"/>
  <c r="D18" i="2"/>
  <c r="C18" i="2" s="1"/>
  <c r="E18" i="2"/>
  <c r="F18" i="2"/>
  <c r="G18" i="2"/>
  <c r="D19" i="2"/>
  <c r="C19" i="2" s="1"/>
  <c r="E19" i="2"/>
  <c r="F19" i="2"/>
  <c r="G19" i="2"/>
  <c r="D9" i="2"/>
  <c r="C9" i="2" s="1"/>
  <c r="E9" i="2"/>
  <c r="F9" i="2"/>
  <c r="G9" i="2"/>
  <c r="G10" i="2"/>
  <c r="F10" i="2"/>
  <c r="E10" i="2"/>
  <c r="C10" i="2" s="1"/>
  <c r="D10" i="2"/>
  <c r="D14" i="5" l="1"/>
  <c r="D11" i="5"/>
  <c r="D12" i="3"/>
  <c r="D13" i="3"/>
  <c r="D10" i="4"/>
  <c r="D9" i="4"/>
  <c r="D22" i="3"/>
  <c r="D18" i="3"/>
  <c r="D11" i="3"/>
  <c r="D20" i="3"/>
  <c r="D21" i="3"/>
  <c r="D16" i="3"/>
  <c r="D9" i="3"/>
  <c r="D15" i="3"/>
  <c r="G17" i="5" l="1"/>
  <c r="F17" i="5"/>
  <c r="E17" i="5"/>
  <c r="D17" i="5" l="1"/>
  <c r="G24" i="4" l="1"/>
  <c r="F24" i="4"/>
  <c r="E24" i="4"/>
  <c r="D24" i="4" l="1"/>
  <c r="G25" i="3" l="1"/>
  <c r="F25" i="3"/>
  <c r="E25" i="3"/>
  <c r="F20" i="2"/>
  <c r="E20" i="2"/>
  <c r="D20" i="2"/>
  <c r="D25" i="3" l="1"/>
  <c r="C20" i="2"/>
</calcChain>
</file>

<file path=xl/sharedStrings.xml><?xml version="1.0" encoding="utf-8"?>
<sst xmlns="http://schemas.openxmlformats.org/spreadsheetml/2006/main" count="548" uniqueCount="159">
  <si>
    <t>Минобрнауки России</t>
  </si>
  <si>
    <t>"Утверждаю"</t>
  </si>
  <si>
    <t>Белгородский государственный технологический университет им. В.Г. Шухова</t>
  </si>
  <si>
    <t xml:space="preserve">Первый проректор </t>
  </si>
  <si>
    <t>Учебный график</t>
  </si>
  <si>
    <t>По направлению</t>
  </si>
  <si>
    <t>"Энерго- и ресурсосберегающие процессы</t>
  </si>
  <si>
    <t>в химической технологии, нефтехимии и биотехнологии"</t>
  </si>
  <si>
    <t>Наименование дисциплин</t>
  </si>
  <si>
    <t>Трудоем-кость по ГОС (ЗЕ)</t>
  </si>
  <si>
    <t>Количество часов по заочной системе обучения на год</t>
  </si>
  <si>
    <t>Установочная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</si>
  <si>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</si>
  <si>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</si>
  <si>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</si>
  <si>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</si>
  <si>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</si>
  <si>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</si>
  <si>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</si>
  <si>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</si>
  <si>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</si>
  <si>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зач</t>
  </si>
  <si>
    <t>Соц.упр.</t>
  </si>
  <si>
    <t>*</t>
  </si>
  <si>
    <t>ТЦКМ</t>
  </si>
  <si>
    <t>108 (3)</t>
  </si>
  <si>
    <t>д.зач</t>
  </si>
  <si>
    <t>144 (4)</t>
  </si>
  <si>
    <t>экз</t>
  </si>
  <si>
    <t>180 (5)</t>
  </si>
  <si>
    <t>Директор ИЗО</t>
  </si>
  <si>
    <t>первый курс</t>
  </si>
  <si>
    <t>18.03.02</t>
  </si>
  <si>
    <t>Иностранный язык</t>
  </si>
  <si>
    <t>288 (8)</t>
  </si>
  <si>
    <t>Ин.яз.</t>
  </si>
  <si>
    <t>Введение в профессию</t>
  </si>
  <si>
    <t>Математика</t>
  </si>
  <si>
    <t>ВМ</t>
  </si>
  <si>
    <t>Информатика</t>
  </si>
  <si>
    <t>ИТ</t>
  </si>
  <si>
    <t>НГГ</t>
  </si>
  <si>
    <t>Философия</t>
  </si>
  <si>
    <t>ТМН</t>
  </si>
  <si>
    <t>72 (2)</t>
  </si>
  <si>
    <t>второй курс</t>
  </si>
  <si>
    <t>Физика</t>
  </si>
  <si>
    <t>216 (6)</t>
  </si>
  <si>
    <t>Физики</t>
  </si>
  <si>
    <t>Органическая химия</t>
  </si>
  <si>
    <t>Прикладная механика</t>
  </si>
  <si>
    <t>ТКММ</t>
  </si>
  <si>
    <t>Электротехника и промышленная электроника</t>
  </si>
  <si>
    <t>Учебная практика</t>
  </si>
  <si>
    <t>108 (3)          2 недели</t>
  </si>
  <si>
    <t>д.зач.</t>
  </si>
  <si>
    <t>третий курс</t>
  </si>
  <si>
    <t>ТПХ</t>
  </si>
  <si>
    <t>ПЭ</t>
  </si>
  <si>
    <t>Термодинамика силикатных систем</t>
  </si>
  <si>
    <t>Тепломассообмен во вращающихся печах</t>
  </si>
  <si>
    <t>ЭиА</t>
  </si>
  <si>
    <t>Процессы и аппараты химической технологии</t>
  </si>
  <si>
    <t>к.р.</t>
  </si>
  <si>
    <t>252 (7)</t>
  </si>
  <si>
    <t>Номер РГЗ</t>
  </si>
  <si>
    <t>номер ИДЗ</t>
  </si>
  <si>
    <t>504 (14)</t>
  </si>
  <si>
    <t>Аналитическая химия и физико-химические методы анализа</t>
  </si>
  <si>
    <t>Физическая и коллоидная химия</t>
  </si>
  <si>
    <t>396 (11)</t>
  </si>
  <si>
    <t>четвертый курс</t>
  </si>
  <si>
    <t>360 (10)</t>
  </si>
  <si>
    <t>Общая химическая технология</t>
  </si>
  <si>
    <t>ТСК</t>
  </si>
  <si>
    <t>Экономика</t>
  </si>
  <si>
    <t>ФиС</t>
  </si>
  <si>
    <t>Стандартизация и сертификация вяжущих материалов</t>
  </si>
  <si>
    <t>Физическо-химические свойства сырьевых материалов и техногенных продуктов</t>
  </si>
  <si>
    <t>Физическая химия силикатов</t>
  </si>
  <si>
    <t>Теория горения топлива и тепловые установки в производстве вяжущих материалов</t>
  </si>
  <si>
    <t>к.п.</t>
  </si>
  <si>
    <t>Методы физико-химических исследований вяжущих и композиционных материалов</t>
  </si>
  <si>
    <t>Механическое оборудование (общий курс)</t>
  </si>
  <si>
    <t>МО</t>
  </si>
  <si>
    <t>Производственная практика</t>
  </si>
  <si>
    <t>Правоведение</t>
  </si>
  <si>
    <t>Соц.упр</t>
  </si>
  <si>
    <t>Производственная педагогика</t>
  </si>
  <si>
    <t>Промышленная экология</t>
  </si>
  <si>
    <t>Химия вяжущих материалов</t>
  </si>
  <si>
    <t>Институт заочного образования</t>
  </si>
  <si>
    <t>Спесивцева С.Е.</t>
  </si>
  <si>
    <t>Директор ДОП</t>
  </si>
  <si>
    <t>Дороганов Е.А.</t>
  </si>
  <si>
    <t>Безопасность жизнедеятельности</t>
  </si>
  <si>
    <t>БЖД</t>
  </si>
  <si>
    <t>Процессы и аппараты защиты окружающей среды</t>
  </si>
  <si>
    <t>Технология производства цемента</t>
  </si>
  <si>
    <t>к.п., зач</t>
  </si>
  <si>
    <t>Технология вяжущих и композиционных материалов с использованием техногенных продуктов</t>
  </si>
  <si>
    <t>Технологическая практика</t>
  </si>
  <si>
    <t>216 (6)          4 недели</t>
  </si>
  <si>
    <t>пятый курс</t>
  </si>
  <si>
    <t>Управление технологическим процессом производства цемента</t>
  </si>
  <si>
    <t>Преддипломная практика</t>
  </si>
  <si>
    <t>Научно-исследовательская работа</t>
  </si>
  <si>
    <t>Энергосбережение в производстве цемента</t>
  </si>
  <si>
    <t>Оптимизация технологических процессов производства цемента с применением ЭВМ</t>
  </si>
  <si>
    <t>Контроль качества продукции</t>
  </si>
  <si>
    <t>Физическая культура и спорт</t>
  </si>
  <si>
    <t>Социология и психология</t>
  </si>
  <si>
    <t>Элективные дисциплины по физической культуре и спорту</t>
  </si>
  <si>
    <t>Моделирование энерго- и ресурсосберегающих процессов производства силикатных материалов</t>
  </si>
  <si>
    <t>Е.И. Евтушенко</t>
  </si>
  <si>
    <t>консультации</t>
  </si>
  <si>
    <t>2021/2022 уч. год.</t>
  </si>
  <si>
    <t>2022/2023 уч. год.</t>
  </si>
  <si>
    <t>Правоведение*</t>
  </si>
  <si>
    <t>Процессы и аппараты защиты окружающей среды*</t>
  </si>
  <si>
    <t>Промышленная экология*</t>
  </si>
  <si>
    <t>Химия вяжущих материалов*</t>
  </si>
  <si>
    <t>Производственная педагогика*</t>
  </si>
  <si>
    <t>Социология и психология*</t>
  </si>
  <si>
    <t>Научно-исследовательская работа*</t>
  </si>
  <si>
    <t>Оптимизация технологических процессов производства цемента с применением ЭВМ*</t>
  </si>
  <si>
    <t>Моделирование энерго- и ресурсосберегающих процессов производства силикатных материалов*</t>
  </si>
  <si>
    <t>Управление технологическим процессом производства цемента*</t>
  </si>
  <si>
    <t>Контроль качества продукции*</t>
  </si>
  <si>
    <t>Философия *</t>
  </si>
  <si>
    <t>История (история России, всеобщая история)</t>
  </si>
  <si>
    <t>СиУ</t>
  </si>
  <si>
    <t>ИнЯз</t>
  </si>
  <si>
    <t>Безопасность жизнедеятельности *</t>
  </si>
  <si>
    <t>Русский язык и культура речи</t>
  </si>
  <si>
    <t>РусЯз</t>
  </si>
  <si>
    <t>Физ.</t>
  </si>
  <si>
    <t>Самоменеджмент *</t>
  </si>
  <si>
    <t>Электротехника и промышленная электроника *</t>
  </si>
  <si>
    <t>Инженерная графика и основы конструкторской документации</t>
  </si>
  <si>
    <t>Общая и неорганическая химия</t>
  </si>
  <si>
    <t>ТиПХ</t>
  </si>
  <si>
    <t>Аналитическая химия *</t>
  </si>
  <si>
    <t>Физико-химические свойства сырьевых материалов и техногенных продуктов *</t>
  </si>
  <si>
    <t>Учебная ознакомительная практика</t>
  </si>
  <si>
    <t>Ссылки</t>
  </si>
  <si>
    <t>https://bolid.bstu.ru/courses/course-v1:BSTU+CS066+2019_C1/course/</t>
  </si>
  <si>
    <t>https://bolid.bstu.ru/courses/course-v1:BSTU+CS031+2019_C1/course/</t>
  </si>
  <si>
    <t>https://bolid.bstu.ru/courses/course-v1:BSTU+CS010+2019_C1/course/</t>
  </si>
  <si>
    <t>https://bolid.bstu.ru/courses/course-v1:BSTU+CS011+2019_C1/course/</t>
  </si>
  <si>
    <t>https://bolid.bstu.ru/courses/course-v1:BSTU+CS_050+2019_C1/course/</t>
  </si>
  <si>
    <t>https://bolid.bstu.ru/courses/course-v1:BSTU+CS087+2019_C1/course/</t>
  </si>
  <si>
    <t>https://bolid.bstu.ru/courses/course-v1:BSTU+CS267+2021_C1/course/</t>
  </si>
  <si>
    <t>https://bolid.bstu.ru/courses/course-v1:BSTU+CS122+2019_C1/course/</t>
  </si>
  <si>
    <t>https://bolid.bstu.ru/courses/course-v1:BSTU+CS014+2019_C1/course/</t>
  </si>
  <si>
    <t>https://bolid.bstu.ru/courses/course-v1:BSTU+CS099+2019_C1/course/</t>
  </si>
  <si>
    <t>https://bolid.bstu.ru/courses/course-v1:BSTU+CS024+2019_C1/course/</t>
  </si>
  <si>
    <t>https://bolid.bstu.ru/courses/course-v1:BSTU+CS117+2019_C1/course/</t>
  </si>
  <si>
    <t>https://bolid.bstu.ru/courses/course-v1:BSTU+CS098+2019_C1/course/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</si>
</sst>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4" borderId="33">
      <alignment wrapText="1"/>
    </xf>
    <xf numFmtId="0" fontId="7" fillId="0" borderId="0" applyNumberFormat="0" applyFill="0" applyBorder="0" applyAlignment="0" applyProtection="0"/>
  </cellStyleXfs>
  <cellXfs count="26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6" xfId="0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26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58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5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horizontal="center" vertical="center" textRotation="90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left" vertical="center" wrapText="1"/>
    </xf>
    <xf numFmtId="0" fontId="1" fillId="3" borderId="38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/>
    </xf>
    <xf numFmtId="0" fontId="1" fillId="3" borderId="62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5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5" borderId="37" xfId="0" applyFont="1" applyFill="1" applyBorder="1" applyAlignment="1">
      <alignment horizontal="left" vertical="center" wrapText="1"/>
    </xf>
    <xf numFmtId="0" fontId="7" fillId="0" borderId="26" xfId="3" applyFill="1" applyBorder="1" applyAlignment="1">
      <alignment horizontal="left" vertical="center"/>
    </xf>
    <xf numFmtId="0" fontId="1" fillId="5" borderId="26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6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57" xfId="0" applyFont="1" applyFill="1" applyBorder="1" applyAlignment="1">
      <alignment horizontal="left" vertical="center" wrapText="1"/>
    </xf>
  </cellXfs>
  <cellStyles count="4">
    <cellStyle name="is_elective" xfId="2"/>
    <cellStyle name="Гиперссылка" xfId="3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olid.bstu.ru/courses/course-v1:BSTU+CS087+2019_C1/course/" TargetMode="External"/><Relationship Id="rId1" Type="http://schemas.openxmlformats.org/officeDocument/2006/relationships/hyperlink" Target="https://bolid.bstu.ru/courses/course-v1:BSTU+CS066+2019_C1/cours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99+2019_C1/course/" TargetMode="External"/><Relationship Id="rId2" Type="http://schemas.openxmlformats.org/officeDocument/2006/relationships/hyperlink" Target="https://bolid.bstu.ru/courses/course-v1:BSTU+CS014+2019_C1/course/" TargetMode="External"/><Relationship Id="rId1" Type="http://schemas.openxmlformats.org/officeDocument/2006/relationships/hyperlink" Target="https://bolid.bstu.ru/courses/course-v1:BSTU+CS122+2019_C1/course/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7"/>
  <sheetViews>
    <sheetView workbookViewId="0">
      <selection activeCell="B21" sqref="B21"/>
    </sheetView>
  </sheetViews>
  <sheetFormatPr defaultRowHeight="15" x14ac:dyDescent="0.25"/>
  <cols>
    <col min="1" max="1" width="29.28515625" customWidth="1"/>
    <col min="3" max="3" width="8.5703125" customWidth="1"/>
    <col min="4" max="4" width="4.140625" customWidth="1"/>
    <col min="5" max="5" width="4.7109375" customWidth="1"/>
    <col min="6" max="7" width="5" customWidth="1"/>
    <col min="8" max="8" width="4.140625" customWidth="1"/>
    <col min="9" max="9" width="5.140625" customWidth="1"/>
    <col min="10" max="11" width="5.42578125" customWidth="1"/>
    <col min="12" max="12" width="6.140625" customWidth="1"/>
    <col min="13" max="13" width="4.42578125" customWidth="1"/>
    <col min="14" max="14" width="2" bestFit="1" customWidth="1"/>
    <col min="15" max="15" width="5.42578125" customWidth="1"/>
    <col min="16" max="16" width="5.7109375" customWidth="1"/>
    <col min="17" max="17" width="2.7109375" customWidth="1"/>
    <col min="18" max="18" width="5" bestFit="1" customWidth="1"/>
    <col min="19" max="19" width="5" customWidth="1"/>
    <col min="20" max="21" width="6.7109375" customWidth="1"/>
    <col min="22" max="22" width="6.42578125" customWidth="1"/>
    <col min="23" max="23" width="3.28515625" bestFit="1" customWidth="1"/>
    <col min="24" max="25" width="5.7109375" bestFit="1" customWidth="1"/>
    <col min="26" max="27" width="6.28515625" customWidth="1"/>
    <col min="28" max="28" width="6.140625" customWidth="1"/>
    <col min="30" max="30" width="10.42578125" customWidth="1"/>
  </cols>
  <sheetData>
    <row r="1" spans="1:30" x14ac:dyDescent="0.25">
      <c r="A1" s="1"/>
      <c r="B1" s="1"/>
      <c r="C1" s="1"/>
      <c r="D1" s="2"/>
      <c r="E1" s="2"/>
      <c r="F1" s="2"/>
      <c r="G1" s="2"/>
      <c r="H1" s="1" t="s">
        <v>0</v>
      </c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9"/>
      <c r="V1" s="1"/>
      <c r="W1" s="1"/>
      <c r="X1" s="249" t="s">
        <v>1</v>
      </c>
      <c r="Y1" s="249"/>
      <c r="Z1" s="249"/>
      <c r="AA1" s="249"/>
      <c r="AB1" s="249"/>
      <c r="AC1" s="1"/>
    </row>
    <row r="2" spans="1:30" x14ac:dyDescent="0.25">
      <c r="A2" s="1"/>
      <c r="B2" s="4"/>
      <c r="C2" s="4"/>
      <c r="D2" s="4"/>
      <c r="E2" s="4"/>
      <c r="F2" s="4"/>
      <c r="G2" s="4"/>
      <c r="H2" s="1" t="s">
        <v>2</v>
      </c>
      <c r="I2" s="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"/>
      <c r="Y2" s="4"/>
      <c r="Z2" s="1" t="s">
        <v>3</v>
      </c>
      <c r="AA2" s="139"/>
      <c r="AB2" s="4"/>
      <c r="AC2" s="4"/>
    </row>
    <row r="3" spans="1:30" x14ac:dyDescent="0.25">
      <c r="A3" s="1"/>
      <c r="B3" s="1"/>
      <c r="C3" s="1"/>
      <c r="D3" s="1"/>
      <c r="E3" s="1"/>
      <c r="F3" s="4" t="s">
        <v>4</v>
      </c>
      <c r="G3" s="4"/>
      <c r="H3" s="4"/>
      <c r="I3" s="4"/>
      <c r="J3" s="4"/>
      <c r="K3" s="4"/>
      <c r="L3" s="4"/>
      <c r="M3" s="1"/>
      <c r="N3" s="1"/>
      <c r="O3" s="1"/>
      <c r="P3" s="1"/>
      <c r="Q3" s="1"/>
      <c r="R3" s="1"/>
      <c r="S3" s="139"/>
      <c r="T3" s="1"/>
      <c r="U3" s="79"/>
      <c r="V3" s="1"/>
      <c r="W3" s="1"/>
      <c r="X3" s="1"/>
      <c r="Y3" s="1"/>
      <c r="Z3" s="1"/>
      <c r="AA3" s="139"/>
      <c r="AB3" s="1"/>
      <c r="AC3" s="1"/>
    </row>
    <row r="4" spans="1:30" x14ac:dyDescent="0.25">
      <c r="A4" s="250" t="s">
        <v>5</v>
      </c>
      <c r="B4" s="250"/>
      <c r="C4" s="4"/>
      <c r="D4" s="5" t="s">
        <v>32</v>
      </c>
      <c r="E4" s="5"/>
      <c r="F4" s="6"/>
      <c r="G4" s="6"/>
      <c r="H4" s="7" t="s">
        <v>6</v>
      </c>
      <c r="I4" s="1"/>
      <c r="J4" s="1"/>
      <c r="K4" s="79"/>
      <c r="L4" s="1"/>
      <c r="M4" s="1"/>
      <c r="N4" s="1"/>
      <c r="O4" s="1"/>
      <c r="P4" s="1"/>
      <c r="Q4" s="1"/>
      <c r="R4" s="1"/>
      <c r="S4" s="139"/>
      <c r="T4" s="1"/>
      <c r="U4" s="79"/>
      <c r="V4" s="1"/>
      <c r="W4" s="1"/>
      <c r="X4" s="1"/>
      <c r="Y4" s="1"/>
      <c r="Z4" s="1"/>
      <c r="AA4" s="139"/>
      <c r="AB4" s="2"/>
      <c r="AC4" s="2"/>
    </row>
    <row r="5" spans="1:30" x14ac:dyDescent="0.25">
      <c r="A5" s="8"/>
      <c r="B5" s="8"/>
      <c r="C5" s="4"/>
      <c r="D5" s="5"/>
      <c r="E5" s="5"/>
      <c r="F5" s="6"/>
      <c r="G5" s="6"/>
      <c r="H5" s="7" t="s">
        <v>7</v>
      </c>
      <c r="I5" s="1"/>
      <c r="J5" s="1"/>
      <c r="K5" s="79"/>
      <c r="L5" s="1"/>
      <c r="M5" s="1"/>
      <c r="N5" s="1"/>
      <c r="O5" s="1"/>
      <c r="P5" s="1"/>
      <c r="Q5" s="1"/>
      <c r="R5" s="1"/>
      <c r="S5" s="139"/>
      <c r="T5" s="1"/>
      <c r="U5" s="79"/>
      <c r="V5" s="1"/>
      <c r="W5" s="1"/>
      <c r="X5" s="1"/>
      <c r="Y5" s="1"/>
      <c r="Z5" s="1"/>
      <c r="AA5" s="139"/>
      <c r="AB5" s="2" t="s">
        <v>114</v>
      </c>
      <c r="AC5" s="2"/>
    </row>
    <row r="6" spans="1:30" ht="15.75" thickBot="1" x14ac:dyDescent="0.3">
      <c r="A6" s="1"/>
      <c r="B6" s="1"/>
      <c r="C6" s="1"/>
      <c r="D6" s="1"/>
      <c r="E6" s="1"/>
      <c r="F6" s="1"/>
      <c r="G6" s="139"/>
      <c r="H6" s="1" t="s">
        <v>31</v>
      </c>
      <c r="I6" s="1"/>
      <c r="J6" s="1"/>
      <c r="K6" s="79"/>
      <c r="L6" s="1"/>
      <c r="M6" s="256" t="s">
        <v>91</v>
      </c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107"/>
      <c r="Z6" s="107" t="s">
        <v>117</v>
      </c>
      <c r="AA6" s="107"/>
      <c r="AB6" s="108"/>
      <c r="AC6" s="4"/>
    </row>
    <row r="7" spans="1:30" ht="49.5" customHeight="1" thickBot="1" x14ac:dyDescent="0.3">
      <c r="A7" s="247" t="s">
        <v>8</v>
      </c>
      <c r="B7" s="247" t="s">
        <v>145</v>
      </c>
      <c r="C7" s="251" t="s">
        <v>9</v>
      </c>
      <c r="D7" s="253" t="s">
        <v>10</v>
      </c>
      <c r="E7" s="254"/>
      <c r="F7" s="254"/>
      <c r="G7" s="254"/>
      <c r="H7" s="255"/>
      <c r="I7" s="253" t="s">
        <v>11</v>
      </c>
      <c r="J7" s="254"/>
      <c r="K7" s="255"/>
      <c r="L7" s="253" t="s">
        <v>12</v>
      </c>
      <c r="M7" s="254"/>
      <c r="N7" s="254"/>
      <c r="O7" s="254"/>
      <c r="P7" s="254"/>
      <c r="Q7" s="254"/>
      <c r="R7" s="254"/>
      <c r="S7" s="254"/>
      <c r="T7" s="254"/>
      <c r="U7" s="255"/>
      <c r="V7" s="253" t="s">
        <v>13</v>
      </c>
      <c r="W7" s="254"/>
      <c r="X7" s="254"/>
      <c r="Y7" s="254"/>
      <c r="Z7" s="254"/>
      <c r="AA7" s="254"/>
      <c r="AB7" s="254"/>
      <c r="AC7" s="255"/>
      <c r="AD7" s="247" t="s">
        <v>14</v>
      </c>
    </row>
    <row r="8" spans="1:30" ht="92.25" customHeight="1" thickBot="1" x14ac:dyDescent="0.3">
      <c r="A8" s="248"/>
      <c r="B8" s="248"/>
      <c r="C8" s="252"/>
      <c r="D8" s="9" t="s">
        <v>15</v>
      </c>
      <c r="E8" s="10" t="s">
        <v>16</v>
      </c>
      <c r="F8" s="10" t="s">
        <v>17</v>
      </c>
      <c r="G8" s="155" t="s">
        <v>18</v>
      </c>
      <c r="H8" s="156" t="s">
        <v>115</v>
      </c>
      <c r="I8" s="12" t="s">
        <v>16</v>
      </c>
      <c r="J8" s="10" t="s">
        <v>17</v>
      </c>
      <c r="K8" s="11" t="s">
        <v>18</v>
      </c>
      <c r="L8" s="82" t="s">
        <v>65</v>
      </c>
      <c r="M8" s="13" t="s">
        <v>66</v>
      </c>
      <c r="N8" s="14" t="s">
        <v>16</v>
      </c>
      <c r="O8" s="15"/>
      <c r="P8" s="10" t="s">
        <v>17</v>
      </c>
      <c r="Q8" s="16" t="s">
        <v>18</v>
      </c>
      <c r="R8" s="17"/>
      <c r="S8" s="10" t="s">
        <v>19</v>
      </c>
      <c r="T8" s="156" t="s">
        <v>115</v>
      </c>
      <c r="U8" s="11" t="s">
        <v>20</v>
      </c>
      <c r="V8" s="82" t="s">
        <v>65</v>
      </c>
      <c r="W8" s="13" t="s">
        <v>66</v>
      </c>
      <c r="X8" s="15" t="s">
        <v>16</v>
      </c>
      <c r="Y8" s="10" t="s">
        <v>17</v>
      </c>
      <c r="Z8" s="10" t="s">
        <v>18</v>
      </c>
      <c r="AA8" s="10" t="s">
        <v>19</v>
      </c>
      <c r="AB8" s="156" t="s">
        <v>115</v>
      </c>
      <c r="AC8" s="11" t="s">
        <v>20</v>
      </c>
      <c r="AD8" s="248"/>
    </row>
    <row r="9" spans="1:30" x14ac:dyDescent="0.25">
      <c r="A9" s="90" t="s">
        <v>129</v>
      </c>
      <c r="B9" s="261"/>
      <c r="C9" s="50"/>
      <c r="D9" s="20">
        <f t="shared" ref="D9:D23" si="0">IF(SUM(E9,F9,G9,H9) &lt;&gt; 0,SUM(E9,F9,G9,H9),"")</f>
        <v>2</v>
      </c>
      <c r="E9" s="21">
        <f t="shared" ref="E9:E23" si="1">IF(SUM(N9,X9,I9) &lt;&gt; 0,SUM(N9,X9,I9),"")</f>
        <v>2</v>
      </c>
      <c r="F9" s="21" t="str">
        <f t="shared" ref="F9:G23" si="2">IF(SUM(P9,Y9,J9) &lt;&gt; 0,SUM(P9,Y9,J9),"")</f>
        <v/>
      </c>
      <c r="G9" s="43" t="str">
        <f t="shared" si="2"/>
        <v/>
      </c>
      <c r="H9" s="141" t="str">
        <f t="shared" ref="H9:H23" si="3">IF(SUM(T9,AB9) &lt;&gt; 0,SUM(T9,AB9),"")</f>
        <v/>
      </c>
      <c r="I9" s="91"/>
      <c r="J9" s="92"/>
      <c r="K9" s="93"/>
      <c r="L9" s="98"/>
      <c r="M9" s="94"/>
      <c r="N9" s="95"/>
      <c r="O9" s="96"/>
      <c r="P9" s="92"/>
      <c r="Q9" s="93"/>
      <c r="R9" s="96"/>
      <c r="S9" s="97"/>
      <c r="T9" s="93"/>
      <c r="U9" s="37"/>
      <c r="V9" s="100"/>
      <c r="W9" s="98"/>
      <c r="X9" s="96">
        <v>2</v>
      </c>
      <c r="Y9" s="92"/>
      <c r="Z9" s="92"/>
      <c r="AA9" s="97"/>
      <c r="AB9" s="145"/>
      <c r="AC9" s="99"/>
      <c r="AD9" s="98" t="s">
        <v>43</v>
      </c>
    </row>
    <row r="10" spans="1:30" ht="25.5" x14ac:dyDescent="0.25">
      <c r="A10" s="90" t="s">
        <v>130</v>
      </c>
      <c r="B10" s="262" t="s">
        <v>146</v>
      </c>
      <c r="C10" s="50" t="s">
        <v>27</v>
      </c>
      <c r="D10" s="20">
        <f t="shared" si="0"/>
        <v>6</v>
      </c>
      <c r="E10" s="21">
        <f t="shared" si="1"/>
        <v>4</v>
      </c>
      <c r="F10" s="21" t="str">
        <f t="shared" si="2"/>
        <v/>
      </c>
      <c r="G10" s="43">
        <f t="shared" si="2"/>
        <v>2</v>
      </c>
      <c r="H10" s="141" t="str">
        <f t="shared" si="3"/>
        <v/>
      </c>
      <c r="I10" s="91"/>
      <c r="J10" s="92"/>
      <c r="K10" s="93"/>
      <c r="L10" s="98"/>
      <c r="M10" s="94"/>
      <c r="N10" s="95">
        <v>2</v>
      </c>
      <c r="O10" s="96" t="s">
        <v>23</v>
      </c>
      <c r="P10" s="92"/>
      <c r="Q10" s="93"/>
      <c r="R10" s="96"/>
      <c r="S10" s="97"/>
      <c r="T10" s="93"/>
      <c r="U10" s="37"/>
      <c r="V10" s="100"/>
      <c r="W10" s="94">
        <v>1</v>
      </c>
      <c r="X10" s="96">
        <v>2</v>
      </c>
      <c r="Y10" s="92"/>
      <c r="Z10" s="92">
        <v>2</v>
      </c>
      <c r="AA10" s="97" t="s">
        <v>26</v>
      </c>
      <c r="AB10" s="145"/>
      <c r="AC10" s="99"/>
      <c r="AD10" s="98" t="s">
        <v>131</v>
      </c>
    </row>
    <row r="11" spans="1:30" x14ac:dyDescent="0.25">
      <c r="A11" s="90" t="s">
        <v>33</v>
      </c>
      <c r="B11" s="262" t="s">
        <v>147</v>
      </c>
      <c r="C11" s="50" t="s">
        <v>64</v>
      </c>
      <c r="D11" s="20">
        <f t="shared" si="0"/>
        <v>10</v>
      </c>
      <c r="E11" s="21" t="str">
        <f t="shared" si="1"/>
        <v/>
      </c>
      <c r="F11" s="21" t="str">
        <f t="shared" si="2"/>
        <v/>
      </c>
      <c r="G11" s="43">
        <f t="shared" si="2"/>
        <v>10</v>
      </c>
      <c r="H11" s="141" t="str">
        <f t="shared" si="3"/>
        <v/>
      </c>
      <c r="I11" s="32"/>
      <c r="J11" s="21"/>
      <c r="K11" s="33">
        <v>2</v>
      </c>
      <c r="L11" s="83"/>
      <c r="M11" s="34">
        <v>1</v>
      </c>
      <c r="N11" s="32"/>
      <c r="O11" s="35"/>
      <c r="P11" s="21"/>
      <c r="Q11" s="33">
        <v>4</v>
      </c>
      <c r="R11" s="35"/>
      <c r="S11" s="36" t="s">
        <v>21</v>
      </c>
      <c r="T11" s="157"/>
      <c r="U11" s="37"/>
      <c r="V11" s="100"/>
      <c r="W11" s="34">
        <v>2</v>
      </c>
      <c r="X11" s="35"/>
      <c r="Y11" s="21"/>
      <c r="Z11" s="21">
        <v>4</v>
      </c>
      <c r="AA11" s="38" t="s">
        <v>21</v>
      </c>
      <c r="AB11" s="147"/>
      <c r="AC11" s="39"/>
      <c r="AD11" s="40" t="s">
        <v>132</v>
      </c>
    </row>
    <row r="12" spans="1:30" ht="25.5" x14ac:dyDescent="0.25">
      <c r="A12" s="90" t="s">
        <v>133</v>
      </c>
      <c r="B12" s="258"/>
      <c r="C12" s="50"/>
      <c r="D12" s="20">
        <f t="shared" si="0"/>
        <v>2</v>
      </c>
      <c r="E12" s="21">
        <f t="shared" si="1"/>
        <v>2</v>
      </c>
      <c r="F12" s="21" t="str">
        <f t="shared" si="2"/>
        <v/>
      </c>
      <c r="G12" s="43" t="str">
        <f t="shared" si="2"/>
        <v/>
      </c>
      <c r="H12" s="141" t="str">
        <f t="shared" si="3"/>
        <v/>
      </c>
      <c r="I12" s="32"/>
      <c r="J12" s="21"/>
      <c r="K12" s="33"/>
      <c r="L12" s="83"/>
      <c r="M12" s="34"/>
      <c r="N12" s="32"/>
      <c r="O12" s="35"/>
      <c r="P12" s="21"/>
      <c r="Q12" s="33"/>
      <c r="R12" s="35"/>
      <c r="S12" s="38"/>
      <c r="T12" s="33"/>
      <c r="U12" s="39"/>
      <c r="V12" s="101"/>
      <c r="W12" s="34"/>
      <c r="X12" s="35">
        <v>2</v>
      </c>
      <c r="Y12" s="21"/>
      <c r="Z12" s="21"/>
      <c r="AA12" s="38"/>
      <c r="AB12" s="147"/>
      <c r="AC12" s="39"/>
      <c r="AD12" s="40" t="s">
        <v>96</v>
      </c>
    </row>
    <row r="13" spans="1:30" x14ac:dyDescent="0.25">
      <c r="A13" s="90" t="s">
        <v>134</v>
      </c>
      <c r="B13" s="263"/>
      <c r="C13" s="50" t="s">
        <v>44</v>
      </c>
      <c r="D13" s="20">
        <f t="shared" si="0"/>
        <v>6</v>
      </c>
      <c r="E13" s="21">
        <f t="shared" si="1"/>
        <v>4</v>
      </c>
      <c r="F13" s="21" t="str">
        <f t="shared" si="2"/>
        <v/>
      </c>
      <c r="G13" s="43">
        <f t="shared" si="2"/>
        <v>2</v>
      </c>
      <c r="H13" s="141" t="str">
        <f t="shared" si="3"/>
        <v/>
      </c>
      <c r="I13" s="41">
        <v>2</v>
      </c>
      <c r="J13" s="43"/>
      <c r="K13" s="44"/>
      <c r="L13" s="74"/>
      <c r="M13" s="75">
        <v>1</v>
      </c>
      <c r="N13" s="41">
        <v>2</v>
      </c>
      <c r="O13" s="42"/>
      <c r="P13" s="43"/>
      <c r="Q13" s="44">
        <v>2</v>
      </c>
      <c r="R13" s="42"/>
      <c r="S13" s="45" t="s">
        <v>21</v>
      </c>
      <c r="T13" s="158"/>
      <c r="U13" s="46"/>
      <c r="V13" s="102"/>
      <c r="W13" s="75"/>
      <c r="X13" s="66"/>
      <c r="Y13" s="67"/>
      <c r="Z13" s="67"/>
      <c r="AA13" s="68"/>
      <c r="AB13" s="154"/>
      <c r="AC13" s="69"/>
      <c r="AD13" s="70" t="s">
        <v>135</v>
      </c>
    </row>
    <row r="14" spans="1:30" x14ac:dyDescent="0.25">
      <c r="A14" s="90" t="s">
        <v>37</v>
      </c>
      <c r="B14" s="262" t="s">
        <v>148</v>
      </c>
      <c r="C14" s="50" t="s">
        <v>67</v>
      </c>
      <c r="D14" s="20">
        <f t="shared" si="0"/>
        <v>22</v>
      </c>
      <c r="E14" s="21">
        <f t="shared" si="1"/>
        <v>10</v>
      </c>
      <c r="F14" s="21" t="str">
        <f t="shared" si="2"/>
        <v/>
      </c>
      <c r="G14" s="43">
        <f t="shared" si="2"/>
        <v>8</v>
      </c>
      <c r="H14" s="141">
        <f t="shared" si="3"/>
        <v>4</v>
      </c>
      <c r="I14" s="32">
        <v>2</v>
      </c>
      <c r="J14" s="21"/>
      <c r="K14" s="33"/>
      <c r="L14" s="85">
        <v>1</v>
      </c>
      <c r="M14" s="34"/>
      <c r="N14" s="41">
        <v>4</v>
      </c>
      <c r="O14" s="42"/>
      <c r="P14" s="43"/>
      <c r="Q14" s="44">
        <v>4</v>
      </c>
      <c r="R14" s="42"/>
      <c r="S14" s="45"/>
      <c r="T14" s="158">
        <v>2</v>
      </c>
      <c r="U14" s="46" t="s">
        <v>28</v>
      </c>
      <c r="V14" s="86">
        <v>2</v>
      </c>
      <c r="W14" s="34"/>
      <c r="X14" s="42">
        <v>4</v>
      </c>
      <c r="Y14" s="43"/>
      <c r="Z14" s="43">
        <v>4</v>
      </c>
      <c r="AA14" s="47"/>
      <c r="AB14" s="44">
        <v>2</v>
      </c>
      <c r="AC14" s="48" t="s">
        <v>28</v>
      </c>
      <c r="AD14" s="70" t="s">
        <v>38</v>
      </c>
    </row>
    <row r="15" spans="1:30" x14ac:dyDescent="0.25">
      <c r="A15" s="90" t="s">
        <v>46</v>
      </c>
      <c r="B15" s="262" t="s">
        <v>149</v>
      </c>
      <c r="C15" s="50" t="s">
        <v>29</v>
      </c>
      <c r="D15" s="20">
        <f t="shared" si="0"/>
        <v>10</v>
      </c>
      <c r="E15" s="21">
        <f t="shared" si="1"/>
        <v>4</v>
      </c>
      <c r="F15" s="21">
        <f t="shared" si="2"/>
        <v>2</v>
      </c>
      <c r="G15" s="43">
        <f t="shared" si="2"/>
        <v>2</v>
      </c>
      <c r="H15" s="141">
        <f t="shared" si="3"/>
        <v>2</v>
      </c>
      <c r="I15" s="32"/>
      <c r="J15" s="21"/>
      <c r="K15" s="33"/>
      <c r="L15" s="83"/>
      <c r="M15" s="34"/>
      <c r="N15" s="41">
        <v>2</v>
      </c>
      <c r="O15" s="42" t="s">
        <v>23</v>
      </c>
      <c r="P15" s="43"/>
      <c r="Q15" s="44"/>
      <c r="R15" s="42"/>
      <c r="S15" s="45"/>
      <c r="T15" s="146"/>
      <c r="U15" s="46"/>
      <c r="V15" s="86">
        <v>1</v>
      </c>
      <c r="W15" s="34"/>
      <c r="X15" s="42">
        <v>2</v>
      </c>
      <c r="Y15" s="43">
        <v>2</v>
      </c>
      <c r="Z15" s="43">
        <v>2</v>
      </c>
      <c r="AA15" s="47"/>
      <c r="AB15" s="44">
        <v>2</v>
      </c>
      <c r="AC15" s="48" t="s">
        <v>28</v>
      </c>
      <c r="AD15" s="49" t="s">
        <v>136</v>
      </c>
    </row>
    <row r="16" spans="1:30" x14ac:dyDescent="0.25">
      <c r="A16" s="90" t="s">
        <v>137</v>
      </c>
      <c r="B16" s="258"/>
      <c r="C16" s="50"/>
      <c r="D16" s="20">
        <f t="shared" si="0"/>
        <v>2</v>
      </c>
      <c r="E16" s="21">
        <f t="shared" si="1"/>
        <v>2</v>
      </c>
      <c r="F16" s="21" t="str">
        <f t="shared" si="2"/>
        <v/>
      </c>
      <c r="G16" s="43" t="str">
        <f t="shared" si="2"/>
        <v/>
      </c>
      <c r="H16" s="141" t="str">
        <f t="shared" si="3"/>
        <v/>
      </c>
      <c r="I16" s="32"/>
      <c r="J16" s="21"/>
      <c r="K16" s="33"/>
      <c r="L16" s="83"/>
      <c r="M16" s="34"/>
      <c r="N16" s="41"/>
      <c r="O16" s="42"/>
      <c r="P16" s="43"/>
      <c r="Q16" s="44"/>
      <c r="R16" s="42"/>
      <c r="S16" s="45"/>
      <c r="T16" s="146"/>
      <c r="U16" s="46"/>
      <c r="V16" s="86"/>
      <c r="W16" s="34"/>
      <c r="X16" s="42">
        <v>2</v>
      </c>
      <c r="Y16" s="43"/>
      <c r="Z16" s="43"/>
      <c r="AA16" s="47"/>
      <c r="AB16" s="44"/>
      <c r="AC16" s="48"/>
      <c r="AD16" s="49" t="s">
        <v>131</v>
      </c>
    </row>
    <row r="17" spans="1:33" ht="25.5" x14ac:dyDescent="0.25">
      <c r="A17" s="90" t="s">
        <v>138</v>
      </c>
      <c r="B17" s="258"/>
      <c r="C17" s="50"/>
      <c r="D17" s="20">
        <f>IF(SUM(E17,F17,G17,H17) &lt;&gt; 0,SUM(E17,F17,G17,H17),"")</f>
        <v>2</v>
      </c>
      <c r="E17" s="21">
        <f>IF(SUM(N17,X17,I17) &lt;&gt; 0,SUM(N17,X17,I17),"")</f>
        <v>2</v>
      </c>
      <c r="F17" s="21" t="str">
        <f>IF(SUM(P17,Y17,J17) &lt;&gt; 0,SUM(P17,Y17,J17),"")</f>
        <v/>
      </c>
      <c r="G17" s="43" t="str">
        <f>IF(SUM(Q17,Z17,K17) &lt;&gt; 0,SUM(Q17,Z17,K17),"")</f>
        <v/>
      </c>
      <c r="H17" s="141" t="str">
        <f>IF(SUM(T17,AB17) &lt;&gt; 0,SUM(T17,AB17),"")</f>
        <v/>
      </c>
      <c r="I17" s="32"/>
      <c r="J17" s="21"/>
      <c r="K17" s="33"/>
      <c r="L17" s="83"/>
      <c r="M17" s="34"/>
      <c r="N17" s="41"/>
      <c r="O17" s="42"/>
      <c r="P17" s="43"/>
      <c r="Q17" s="44"/>
      <c r="R17" s="42"/>
      <c r="S17" s="45"/>
      <c r="T17" s="146"/>
      <c r="U17" s="46"/>
      <c r="V17" s="100"/>
      <c r="W17" s="34"/>
      <c r="X17" s="66">
        <v>2</v>
      </c>
      <c r="Y17" s="67"/>
      <c r="Z17" s="67"/>
      <c r="AA17" s="68"/>
      <c r="AB17" s="110"/>
      <c r="AC17" s="69"/>
      <c r="AD17" s="70" t="s">
        <v>61</v>
      </c>
      <c r="AE17" s="105"/>
      <c r="AF17" s="105"/>
      <c r="AG17" s="107"/>
    </row>
    <row r="18" spans="1:33" ht="25.5" x14ac:dyDescent="0.25">
      <c r="A18" s="90" t="s">
        <v>139</v>
      </c>
      <c r="B18" s="263"/>
      <c r="C18" s="50" t="s">
        <v>25</v>
      </c>
      <c r="D18" s="20">
        <f t="shared" si="0"/>
        <v>6</v>
      </c>
      <c r="E18" s="21">
        <f t="shared" si="1"/>
        <v>4</v>
      </c>
      <c r="F18" s="21" t="str">
        <f t="shared" si="2"/>
        <v/>
      </c>
      <c r="G18" s="43">
        <f t="shared" si="2"/>
        <v>2</v>
      </c>
      <c r="H18" s="141" t="str">
        <f t="shared" si="3"/>
        <v/>
      </c>
      <c r="I18" s="32"/>
      <c r="J18" s="21"/>
      <c r="K18" s="33"/>
      <c r="L18" s="83"/>
      <c r="M18" s="34"/>
      <c r="N18" s="41">
        <v>2</v>
      </c>
      <c r="O18" s="42" t="s">
        <v>23</v>
      </c>
      <c r="P18" s="43"/>
      <c r="Q18" s="44"/>
      <c r="R18" s="42"/>
      <c r="S18" s="45"/>
      <c r="T18" s="146"/>
      <c r="U18" s="46"/>
      <c r="V18" s="100"/>
      <c r="W18" s="34">
        <v>1</v>
      </c>
      <c r="X18" s="42">
        <v>2</v>
      </c>
      <c r="Y18" s="43"/>
      <c r="Z18" s="43">
        <v>2</v>
      </c>
      <c r="AA18" s="47" t="s">
        <v>21</v>
      </c>
      <c r="AB18" s="44"/>
      <c r="AC18" s="48"/>
      <c r="AD18" s="49" t="s">
        <v>41</v>
      </c>
    </row>
    <row r="19" spans="1:33" x14ac:dyDescent="0.25">
      <c r="A19" s="90" t="s">
        <v>39</v>
      </c>
      <c r="B19" s="262" t="s">
        <v>150</v>
      </c>
      <c r="C19" s="19" t="s">
        <v>25</v>
      </c>
      <c r="D19" s="20">
        <f t="shared" si="0"/>
        <v>6</v>
      </c>
      <c r="E19" s="21">
        <f t="shared" si="1"/>
        <v>4</v>
      </c>
      <c r="F19" s="21" t="str">
        <f t="shared" si="2"/>
        <v/>
      </c>
      <c r="G19" s="43">
        <f t="shared" si="2"/>
        <v>2</v>
      </c>
      <c r="H19" s="141" t="str">
        <f t="shared" si="3"/>
        <v/>
      </c>
      <c r="I19" s="41">
        <v>2</v>
      </c>
      <c r="J19" s="43"/>
      <c r="K19" s="44"/>
      <c r="L19" s="74"/>
      <c r="M19" s="75">
        <v>1</v>
      </c>
      <c r="N19" s="41">
        <v>2</v>
      </c>
      <c r="O19" s="42"/>
      <c r="P19" s="43"/>
      <c r="Q19" s="44">
        <v>2</v>
      </c>
      <c r="R19" s="42"/>
      <c r="S19" s="45" t="s">
        <v>21</v>
      </c>
      <c r="T19" s="146"/>
      <c r="U19" s="46"/>
      <c r="V19" s="102"/>
      <c r="W19" s="75"/>
      <c r="X19" s="66"/>
      <c r="Y19" s="67"/>
      <c r="Z19" s="67"/>
      <c r="AA19" s="68"/>
      <c r="AB19" s="110"/>
      <c r="AC19" s="69"/>
      <c r="AD19" s="70" t="s">
        <v>40</v>
      </c>
    </row>
    <row r="20" spans="1:33" x14ac:dyDescent="0.25">
      <c r="A20" s="90" t="s">
        <v>140</v>
      </c>
      <c r="B20" s="262" t="s">
        <v>151</v>
      </c>
      <c r="C20" s="50" t="s">
        <v>64</v>
      </c>
      <c r="D20" s="20">
        <f t="shared" si="0"/>
        <v>14</v>
      </c>
      <c r="E20" s="21">
        <f t="shared" si="1"/>
        <v>6</v>
      </c>
      <c r="F20" s="21">
        <f t="shared" si="2"/>
        <v>6</v>
      </c>
      <c r="G20" s="43" t="str">
        <f t="shared" si="2"/>
        <v/>
      </c>
      <c r="H20" s="141">
        <f t="shared" si="3"/>
        <v>2</v>
      </c>
      <c r="I20" s="41">
        <v>2</v>
      </c>
      <c r="J20" s="43"/>
      <c r="K20" s="44"/>
      <c r="L20" s="74"/>
      <c r="M20" s="75">
        <v>1</v>
      </c>
      <c r="N20" s="41">
        <v>2</v>
      </c>
      <c r="O20" s="42"/>
      <c r="P20" s="43">
        <v>4</v>
      </c>
      <c r="Q20" s="44"/>
      <c r="R20" s="42"/>
      <c r="S20" s="45"/>
      <c r="T20" s="146">
        <v>2</v>
      </c>
      <c r="U20" s="46" t="s">
        <v>28</v>
      </c>
      <c r="V20" s="102"/>
      <c r="W20" s="75">
        <v>2</v>
      </c>
      <c r="X20" s="66">
        <v>2</v>
      </c>
      <c r="Y20" s="67">
        <v>2</v>
      </c>
      <c r="Z20" s="67"/>
      <c r="AA20" s="68" t="s">
        <v>21</v>
      </c>
      <c r="AB20" s="110"/>
      <c r="AC20" s="69"/>
      <c r="AD20" s="70" t="s">
        <v>141</v>
      </c>
    </row>
    <row r="21" spans="1:33" x14ac:dyDescent="0.25">
      <c r="A21" s="90" t="s">
        <v>49</v>
      </c>
      <c r="B21" s="262" t="s">
        <v>152</v>
      </c>
      <c r="C21" s="50" t="s">
        <v>25</v>
      </c>
      <c r="D21" s="20">
        <f t="shared" si="0"/>
        <v>6</v>
      </c>
      <c r="E21" s="21">
        <f t="shared" si="1"/>
        <v>4</v>
      </c>
      <c r="F21" s="21">
        <f t="shared" si="2"/>
        <v>2</v>
      </c>
      <c r="G21" s="43" t="str">
        <f t="shared" si="2"/>
        <v/>
      </c>
      <c r="H21" s="141" t="str">
        <f t="shared" si="3"/>
        <v/>
      </c>
      <c r="I21" s="32"/>
      <c r="J21" s="21"/>
      <c r="K21" s="33"/>
      <c r="L21" s="83"/>
      <c r="M21" s="34"/>
      <c r="N21" s="32">
        <v>2</v>
      </c>
      <c r="O21" s="35" t="s">
        <v>23</v>
      </c>
      <c r="P21" s="21"/>
      <c r="Q21" s="33"/>
      <c r="R21" s="35"/>
      <c r="S21" s="36"/>
      <c r="T21" s="144"/>
      <c r="U21" s="37"/>
      <c r="V21" s="86"/>
      <c r="W21" s="34"/>
      <c r="X21" s="42">
        <v>2</v>
      </c>
      <c r="Y21" s="43">
        <v>2</v>
      </c>
      <c r="Z21" s="43"/>
      <c r="AA21" s="47" t="s">
        <v>21</v>
      </c>
      <c r="AB21" s="44"/>
      <c r="AC21" s="48"/>
      <c r="AD21" s="70" t="s">
        <v>141</v>
      </c>
    </row>
    <row r="22" spans="1:33" x14ac:dyDescent="0.25">
      <c r="A22" s="90" t="s">
        <v>142</v>
      </c>
      <c r="B22" s="90"/>
      <c r="C22" s="74"/>
      <c r="D22" s="20">
        <f t="shared" si="0"/>
        <v>2</v>
      </c>
      <c r="E22" s="21">
        <f t="shared" si="1"/>
        <v>2</v>
      </c>
      <c r="F22" s="21" t="str">
        <f t="shared" si="2"/>
        <v/>
      </c>
      <c r="G22" s="43" t="str">
        <f t="shared" si="2"/>
        <v/>
      </c>
      <c r="H22" s="141" t="str">
        <f t="shared" si="3"/>
        <v/>
      </c>
      <c r="I22" s="41"/>
      <c r="J22" s="43"/>
      <c r="K22" s="44"/>
      <c r="L22" s="74"/>
      <c r="M22" s="75"/>
      <c r="N22" s="41"/>
      <c r="O22" s="42"/>
      <c r="P22" s="43"/>
      <c r="Q22" s="44"/>
      <c r="R22" s="42"/>
      <c r="S22" s="45"/>
      <c r="T22" s="146"/>
      <c r="U22" s="46"/>
      <c r="V22" s="88"/>
      <c r="W22" s="75"/>
      <c r="X22" s="42">
        <v>2</v>
      </c>
      <c r="Y22" s="67"/>
      <c r="Z22" s="67"/>
      <c r="AA22" s="68"/>
      <c r="AB22" s="110"/>
      <c r="AC22" s="69"/>
      <c r="AD22" s="70" t="s">
        <v>141</v>
      </c>
    </row>
    <row r="23" spans="1:33" x14ac:dyDescent="0.25">
      <c r="A23" s="90" t="s">
        <v>36</v>
      </c>
      <c r="B23" s="258"/>
      <c r="C23" s="50" t="s">
        <v>44</v>
      </c>
      <c r="D23" s="20">
        <f t="shared" si="0"/>
        <v>6</v>
      </c>
      <c r="E23" s="21">
        <f t="shared" si="1"/>
        <v>4</v>
      </c>
      <c r="F23" s="21" t="str">
        <f t="shared" si="2"/>
        <v/>
      </c>
      <c r="G23" s="43">
        <f t="shared" si="2"/>
        <v>2</v>
      </c>
      <c r="H23" s="141" t="str">
        <f t="shared" si="3"/>
        <v/>
      </c>
      <c r="I23" s="41">
        <v>2</v>
      </c>
      <c r="J23" s="43"/>
      <c r="K23" s="44"/>
      <c r="L23" s="74"/>
      <c r="M23" s="75">
        <v>1</v>
      </c>
      <c r="N23" s="41">
        <v>2</v>
      </c>
      <c r="O23" s="42"/>
      <c r="P23" s="43"/>
      <c r="Q23" s="44">
        <v>2</v>
      </c>
      <c r="R23" s="42"/>
      <c r="S23" s="45" t="s">
        <v>21</v>
      </c>
      <c r="T23" s="146"/>
      <c r="U23" s="46"/>
      <c r="V23" s="88"/>
      <c r="W23" s="75"/>
      <c r="X23" s="42"/>
      <c r="Y23" s="67"/>
      <c r="Z23" s="67"/>
      <c r="AA23" s="68"/>
      <c r="AB23" s="110"/>
      <c r="AC23" s="69"/>
      <c r="AD23" s="49" t="s">
        <v>24</v>
      </c>
    </row>
    <row r="24" spans="1:33" ht="38.25" x14ac:dyDescent="0.25">
      <c r="A24" s="241" t="s">
        <v>143</v>
      </c>
      <c r="B24" s="259"/>
      <c r="C24" s="236"/>
      <c r="D24" s="20">
        <f t="shared" ref="D24" si="4">IF(SUM(E24,F24,G24,H24) &lt;&gt; 0,SUM(E24,F24,G24,H24),"")</f>
        <v>2</v>
      </c>
      <c r="E24" s="21">
        <f t="shared" ref="E24" si="5">IF(SUM(N24,X24,I24) &lt;&gt; 0,SUM(N24,X24,I24),"")</f>
        <v>2</v>
      </c>
      <c r="F24" s="62"/>
      <c r="G24" s="67"/>
      <c r="H24" s="242"/>
      <c r="I24" s="63"/>
      <c r="J24" s="62"/>
      <c r="K24" s="64"/>
      <c r="L24" s="87"/>
      <c r="M24" s="65"/>
      <c r="N24" s="63"/>
      <c r="O24" s="71"/>
      <c r="P24" s="62"/>
      <c r="Q24" s="64"/>
      <c r="R24" s="71"/>
      <c r="S24" s="72"/>
      <c r="T24" s="150"/>
      <c r="U24" s="73"/>
      <c r="V24" s="89"/>
      <c r="W24" s="65"/>
      <c r="X24" s="66">
        <v>2</v>
      </c>
      <c r="Y24" s="67"/>
      <c r="Z24" s="67"/>
      <c r="AA24" s="68"/>
      <c r="AB24" s="110"/>
      <c r="AC24" s="69"/>
      <c r="AD24" s="49" t="s">
        <v>24</v>
      </c>
    </row>
    <row r="25" spans="1:33" ht="64.5" thickBot="1" x14ac:dyDescent="0.3">
      <c r="A25" s="51" t="s">
        <v>144</v>
      </c>
      <c r="B25" s="260"/>
      <c r="C25" s="76" t="s">
        <v>54</v>
      </c>
      <c r="D25" s="52" t="str">
        <f t="shared" ref="D25" si="6">IF(SUM(E25,F25,G25) &lt;&gt; 0,SUM(E25,F25,G25),"")</f>
        <v/>
      </c>
      <c r="E25" s="53" t="str">
        <f t="shared" ref="E25" si="7">IF(SUM(I25,N25,X25) &lt;&gt; 0,SUM(I25,N25,X25),"")</f>
        <v/>
      </c>
      <c r="F25" s="53" t="str">
        <f t="shared" ref="F25:G25" si="8">IF(SUM(J25,P25,Y25) &lt;&gt; 0,SUM(J25,P25,Y25),"")</f>
        <v/>
      </c>
      <c r="G25" s="53" t="str">
        <f t="shared" si="8"/>
        <v/>
      </c>
      <c r="H25" s="142"/>
      <c r="I25" s="54"/>
      <c r="J25" s="53"/>
      <c r="K25" s="55"/>
      <c r="L25" s="84"/>
      <c r="M25" s="56"/>
      <c r="N25" s="54"/>
      <c r="O25" s="57"/>
      <c r="P25" s="53"/>
      <c r="Q25" s="55"/>
      <c r="R25" s="57"/>
      <c r="S25" s="58"/>
      <c r="T25" s="149"/>
      <c r="U25" s="59"/>
      <c r="V25" s="103"/>
      <c r="W25" s="56"/>
      <c r="X25" s="57"/>
      <c r="Y25" s="53"/>
      <c r="Z25" s="53"/>
      <c r="AA25" s="58" t="s">
        <v>55</v>
      </c>
      <c r="AB25" s="149"/>
      <c r="AC25" s="59"/>
      <c r="AD25" s="60" t="s">
        <v>24</v>
      </c>
    </row>
    <row r="27" spans="1:33" x14ac:dyDescent="0.25">
      <c r="A27" s="240" t="s">
        <v>30</v>
      </c>
      <c r="B27" s="239"/>
      <c r="C27" s="239"/>
      <c r="D27" s="239"/>
      <c r="E27" s="4" t="s">
        <v>92</v>
      </c>
      <c r="F27" s="4"/>
      <c r="G27" s="4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40" t="s">
        <v>93</v>
      </c>
      <c r="S27" s="240"/>
      <c r="T27" s="240"/>
      <c r="U27" s="240"/>
      <c r="V27" s="240"/>
      <c r="W27" s="240"/>
      <c r="X27" s="239"/>
      <c r="Y27" s="239"/>
      <c r="Z27" s="239" t="s">
        <v>94</v>
      </c>
      <c r="AA27" s="239"/>
      <c r="AB27" s="239"/>
      <c r="AC27" s="239"/>
      <c r="AD27" s="239"/>
      <c r="AE27" s="239"/>
    </row>
  </sheetData>
  <mergeCells count="11">
    <mergeCell ref="AD7:AD8"/>
    <mergeCell ref="X1:AB1"/>
    <mergeCell ref="A4:B4"/>
    <mergeCell ref="A7:A8"/>
    <mergeCell ref="C7:C8"/>
    <mergeCell ref="I7:K7"/>
    <mergeCell ref="L7:U7"/>
    <mergeCell ref="V7:AC7"/>
    <mergeCell ref="M6:X6"/>
    <mergeCell ref="D7:H7"/>
    <mergeCell ref="B7:B8"/>
  </mergeCells>
  <hyperlinks>
    <hyperlink ref="B10" r:id="rId1"/>
    <hyperlink ref="B20" r:id="rId2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zoomScale="130" zoomScaleNormal="130" workbookViewId="0">
      <selection activeCell="G13" sqref="G13"/>
    </sheetView>
  </sheetViews>
  <sheetFormatPr defaultRowHeight="15" x14ac:dyDescent="0.25"/>
  <cols>
    <col min="1" max="1" width="32.5703125" bestFit="1" customWidth="1"/>
    <col min="3" max="3" width="3.28515625" bestFit="1" customWidth="1"/>
    <col min="4" max="4" width="4.28515625" customWidth="1"/>
    <col min="5" max="5" width="4.42578125" customWidth="1"/>
    <col min="6" max="7" width="4.5703125" customWidth="1"/>
    <col min="8" max="8" width="4.140625" customWidth="1"/>
    <col min="9" max="11" width="4.28515625" customWidth="1"/>
    <col min="12" max="12" width="5.5703125" customWidth="1"/>
    <col min="13" max="13" width="4" customWidth="1"/>
    <col min="14" max="14" width="2" bestFit="1" customWidth="1"/>
    <col min="15" max="15" width="4.7109375" customWidth="1"/>
    <col min="16" max="16" width="4.28515625" customWidth="1"/>
    <col min="17" max="17" width="1.85546875" customWidth="1"/>
    <col min="18" max="19" width="6" customWidth="1"/>
    <col min="20" max="21" width="5.85546875" customWidth="1"/>
    <col min="22" max="22" width="5.5703125" customWidth="1"/>
    <col min="23" max="23" width="3.28515625" bestFit="1" customWidth="1"/>
    <col min="24" max="24" width="4.85546875" customWidth="1"/>
    <col min="25" max="25" width="4.42578125" customWidth="1"/>
    <col min="26" max="28" width="5.28515625" customWidth="1"/>
  </cols>
  <sheetData>
    <row r="1" spans="1:29" x14ac:dyDescent="0.25">
      <c r="A1" s="3"/>
      <c r="B1" s="3"/>
      <c r="C1" s="3"/>
      <c r="D1" s="2"/>
      <c r="E1" s="2"/>
      <c r="F1" s="2"/>
      <c r="G1" s="2"/>
      <c r="H1" s="3" t="s">
        <v>0</v>
      </c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79"/>
      <c r="V1" s="3"/>
      <c r="W1" s="3"/>
      <c r="X1" s="249" t="s">
        <v>1</v>
      </c>
      <c r="Y1" s="249"/>
      <c r="Z1" s="249"/>
      <c r="AA1" s="249"/>
      <c r="AB1" s="249"/>
      <c r="AC1" s="3"/>
    </row>
    <row r="2" spans="1:29" x14ac:dyDescent="0.25">
      <c r="A2" s="3"/>
      <c r="B2" s="4"/>
      <c r="C2" s="4"/>
      <c r="D2" s="4"/>
      <c r="E2" s="4"/>
      <c r="F2" s="4"/>
      <c r="G2" s="4"/>
      <c r="H2" s="3" t="s">
        <v>2</v>
      </c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3"/>
      <c r="Y2" s="4"/>
      <c r="Z2" s="3" t="s">
        <v>3</v>
      </c>
      <c r="AA2" s="139"/>
      <c r="AB2" s="4"/>
      <c r="AC2" s="4"/>
    </row>
    <row r="3" spans="1:29" x14ac:dyDescent="0.25">
      <c r="A3" s="3"/>
      <c r="B3" s="3"/>
      <c r="C3" s="3"/>
      <c r="D3" s="3"/>
      <c r="E3" s="3"/>
      <c r="F3" s="4" t="s">
        <v>4</v>
      </c>
      <c r="G3" s="4"/>
      <c r="H3" s="4"/>
      <c r="I3" s="4"/>
      <c r="J3" s="4"/>
      <c r="K3" s="4"/>
      <c r="L3" s="4"/>
      <c r="M3" s="3"/>
      <c r="N3" s="3"/>
      <c r="O3" s="3"/>
      <c r="P3" s="3"/>
      <c r="Q3" s="3"/>
      <c r="R3" s="3"/>
      <c r="S3" s="139"/>
      <c r="T3" s="3"/>
      <c r="U3" s="79"/>
      <c r="V3" s="3"/>
      <c r="W3" s="3"/>
      <c r="X3" s="3"/>
      <c r="Y3" s="3"/>
      <c r="Z3" s="3"/>
      <c r="AA3" s="139"/>
      <c r="AB3" s="3"/>
      <c r="AC3" s="3"/>
    </row>
    <row r="4" spans="1:29" x14ac:dyDescent="0.25">
      <c r="A4" s="250" t="s">
        <v>5</v>
      </c>
      <c r="B4" s="250"/>
      <c r="C4" s="4"/>
      <c r="D4" s="5" t="s">
        <v>32</v>
      </c>
      <c r="E4" s="5"/>
      <c r="F4" s="6"/>
      <c r="G4" s="6"/>
      <c r="H4" s="7" t="s">
        <v>6</v>
      </c>
      <c r="I4" s="3"/>
      <c r="J4" s="3"/>
      <c r="K4" s="79"/>
      <c r="L4" s="3"/>
      <c r="M4" s="3"/>
      <c r="N4" s="3"/>
      <c r="O4" s="3"/>
      <c r="P4" s="3"/>
      <c r="Q4" s="3"/>
      <c r="R4" s="3"/>
      <c r="S4" s="139"/>
      <c r="T4" s="3"/>
      <c r="U4" s="79"/>
      <c r="V4" s="3"/>
      <c r="W4" s="3"/>
      <c r="X4" s="3"/>
      <c r="Y4" s="3"/>
      <c r="Z4" s="3"/>
      <c r="AA4" s="139"/>
      <c r="AB4" s="2"/>
      <c r="AC4" s="2"/>
    </row>
    <row r="5" spans="1:29" x14ac:dyDescent="0.25">
      <c r="A5" s="8"/>
      <c r="B5" s="8"/>
      <c r="C5" s="4"/>
      <c r="D5" s="5"/>
      <c r="E5" s="5"/>
      <c r="F5" s="6"/>
      <c r="G5" s="6"/>
      <c r="H5" s="7" t="s">
        <v>7</v>
      </c>
      <c r="I5" s="3"/>
      <c r="J5" s="3"/>
      <c r="K5" s="79"/>
      <c r="L5" s="3"/>
      <c r="M5" s="3"/>
      <c r="N5" s="3"/>
      <c r="O5" s="3"/>
      <c r="P5" s="3"/>
      <c r="Q5" s="3"/>
      <c r="R5" s="3"/>
      <c r="S5" s="139"/>
      <c r="T5" s="3"/>
      <c r="U5" s="79"/>
      <c r="V5" s="3"/>
      <c r="W5" s="3"/>
      <c r="X5" s="3"/>
      <c r="Y5" s="3"/>
      <c r="Z5" s="3"/>
      <c r="AA5" s="139"/>
      <c r="AB5" s="2" t="s">
        <v>114</v>
      </c>
      <c r="AC5" s="2"/>
    </row>
    <row r="6" spans="1:29" ht="15.75" thickBot="1" x14ac:dyDescent="0.3">
      <c r="A6" s="3"/>
      <c r="B6" s="3"/>
      <c r="C6" s="3"/>
      <c r="D6" s="3"/>
      <c r="E6" s="3"/>
      <c r="F6" s="3"/>
      <c r="G6" s="139"/>
      <c r="H6" s="3" t="s">
        <v>45</v>
      </c>
      <c r="I6" s="3"/>
      <c r="J6" s="3"/>
      <c r="K6" s="79"/>
      <c r="L6" s="3"/>
      <c r="M6" s="257" t="s">
        <v>91</v>
      </c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43"/>
      <c r="Z6" s="243" t="s">
        <v>116</v>
      </c>
      <c r="AA6" s="243"/>
      <c r="AB6" s="244"/>
      <c r="AC6" s="244"/>
    </row>
    <row r="7" spans="1:29" ht="49.5" customHeight="1" thickBot="1" x14ac:dyDescent="0.3">
      <c r="A7" s="247" t="s">
        <v>8</v>
      </c>
      <c r="B7" s="251" t="s">
        <v>9</v>
      </c>
      <c r="C7" s="253" t="s">
        <v>10</v>
      </c>
      <c r="D7" s="254"/>
      <c r="E7" s="254"/>
      <c r="F7" s="254"/>
      <c r="G7" s="255"/>
      <c r="H7" s="253" t="s">
        <v>11</v>
      </c>
      <c r="I7" s="254"/>
      <c r="J7" s="255"/>
      <c r="K7" s="253" t="s">
        <v>12</v>
      </c>
      <c r="L7" s="254"/>
      <c r="M7" s="254"/>
      <c r="N7" s="254"/>
      <c r="O7" s="254"/>
      <c r="P7" s="254"/>
      <c r="Q7" s="254"/>
      <c r="R7" s="254"/>
      <c r="S7" s="254"/>
      <c r="T7" s="255"/>
      <c r="U7" s="253" t="s">
        <v>13</v>
      </c>
      <c r="V7" s="254"/>
      <c r="W7" s="254"/>
      <c r="X7" s="254"/>
      <c r="Y7" s="254"/>
      <c r="Z7" s="254"/>
      <c r="AA7" s="254"/>
      <c r="AB7" s="255"/>
      <c r="AC7" s="247" t="s">
        <v>14</v>
      </c>
    </row>
    <row r="8" spans="1:29" ht="87" customHeight="1" thickBot="1" x14ac:dyDescent="0.3">
      <c r="A8" s="248"/>
      <c r="B8" s="252"/>
      <c r="C8" s="9" t="s">
        <v>15</v>
      </c>
      <c r="D8" s="10" t="s">
        <v>16</v>
      </c>
      <c r="E8" s="10" t="s">
        <v>17</v>
      </c>
      <c r="F8" s="155" t="s">
        <v>18</v>
      </c>
      <c r="G8" s="156" t="s">
        <v>115</v>
      </c>
      <c r="H8" s="12" t="s">
        <v>16</v>
      </c>
      <c r="I8" s="10" t="s">
        <v>17</v>
      </c>
      <c r="J8" s="11" t="s">
        <v>18</v>
      </c>
      <c r="K8" s="82" t="s">
        <v>65</v>
      </c>
      <c r="L8" s="13" t="s">
        <v>66</v>
      </c>
      <c r="M8" s="14" t="s">
        <v>16</v>
      </c>
      <c r="N8" s="15"/>
      <c r="O8" s="10" t="s">
        <v>17</v>
      </c>
      <c r="P8" s="16" t="s">
        <v>18</v>
      </c>
      <c r="Q8" s="17"/>
      <c r="R8" s="10" t="s">
        <v>19</v>
      </c>
      <c r="S8" s="156" t="s">
        <v>115</v>
      </c>
      <c r="T8" s="11" t="s">
        <v>20</v>
      </c>
      <c r="U8" s="82" t="s">
        <v>65</v>
      </c>
      <c r="V8" s="13" t="s">
        <v>66</v>
      </c>
      <c r="W8" s="15" t="s">
        <v>16</v>
      </c>
      <c r="X8" s="10" t="s">
        <v>17</v>
      </c>
      <c r="Y8" s="10" t="s">
        <v>18</v>
      </c>
      <c r="Z8" s="10" t="s">
        <v>19</v>
      </c>
      <c r="AA8" s="156" t="s">
        <v>115</v>
      </c>
      <c r="AB8" s="11" t="s">
        <v>20</v>
      </c>
      <c r="AC8" s="248"/>
    </row>
    <row r="9" spans="1:29" x14ac:dyDescent="0.25">
      <c r="A9" s="159" t="s">
        <v>42</v>
      </c>
      <c r="B9" s="160" t="s">
        <v>27</v>
      </c>
      <c r="C9" s="173">
        <f>IF(SUM(D9,E9,F9,G9) &lt;&gt; 0,SUM(D9,E9,F9,G9),"")</f>
        <v>10</v>
      </c>
      <c r="D9" s="174">
        <f>IF(SUM(M9,W9,H9) &lt;&gt; 0,SUM(M9,W9,H9),"")</f>
        <v>4</v>
      </c>
      <c r="E9" s="174" t="str">
        <f>IF(SUM(O9,X9,I9) &lt;&gt; 0,SUM(O9,X9,I9),"")</f>
        <v/>
      </c>
      <c r="F9" s="175">
        <f>IF(SUM(P9,Y9,J9) &lt;&gt; 0,SUM(P9,Y9,J9),"")</f>
        <v>4</v>
      </c>
      <c r="G9" s="209">
        <f>IF(SUM(S9,AA9) &lt;&gt; 0,SUM(S9,AA9),"")</f>
        <v>2</v>
      </c>
      <c r="H9" s="161">
        <v>2</v>
      </c>
      <c r="I9" s="162"/>
      <c r="J9" s="163"/>
      <c r="K9" s="170"/>
      <c r="L9" s="164">
        <v>1</v>
      </c>
      <c r="M9" s="165">
        <v>2</v>
      </c>
      <c r="N9" s="166"/>
      <c r="O9" s="162"/>
      <c r="P9" s="163">
        <v>4</v>
      </c>
      <c r="Q9" s="166"/>
      <c r="R9" s="167"/>
      <c r="S9" s="210">
        <v>2</v>
      </c>
      <c r="T9" s="181" t="s">
        <v>28</v>
      </c>
      <c r="U9" s="182"/>
      <c r="V9" s="170"/>
      <c r="W9" s="166"/>
      <c r="X9" s="162"/>
      <c r="Y9" s="162"/>
      <c r="Z9" s="167"/>
      <c r="AA9" s="168"/>
      <c r="AB9" s="169"/>
      <c r="AC9" s="170" t="s">
        <v>43</v>
      </c>
    </row>
    <row r="10" spans="1:29" x14ac:dyDescent="0.25">
      <c r="A10" s="171" t="s">
        <v>33</v>
      </c>
      <c r="B10" s="172" t="s">
        <v>64</v>
      </c>
      <c r="C10" s="173">
        <f>IF(SUM(D10,E10,F10,G10) &lt;&gt; 0,SUM(D10,E10,F10,G10),"")</f>
        <v>8</v>
      </c>
      <c r="D10" s="174" t="str">
        <f>IF(SUM(M10,W10,H10) &lt;&gt; 0,SUM(M10,W10,H10),"")</f>
        <v/>
      </c>
      <c r="E10" s="174" t="str">
        <f>IF(SUM(O10,X10,I10) &lt;&gt; 0,SUM(O10,X10,I10),"")</f>
        <v/>
      </c>
      <c r="F10" s="175">
        <f>IF(SUM(P10,Y10,J10) &lt;&gt; 0,SUM(P10,Y10,J10),"")</f>
        <v>6</v>
      </c>
      <c r="G10" s="209">
        <f>IF(SUM(S10,AA10) &lt;&gt; 0,SUM(S10,AA10),"")</f>
        <v>2</v>
      </c>
      <c r="H10" s="176"/>
      <c r="I10" s="174"/>
      <c r="J10" s="177"/>
      <c r="K10" s="186"/>
      <c r="L10" s="178">
        <v>3</v>
      </c>
      <c r="M10" s="176"/>
      <c r="N10" s="179"/>
      <c r="O10" s="174"/>
      <c r="P10" s="177">
        <v>6</v>
      </c>
      <c r="Q10" s="179"/>
      <c r="R10" s="180"/>
      <c r="S10" s="210">
        <v>2</v>
      </c>
      <c r="T10" s="181" t="s">
        <v>28</v>
      </c>
      <c r="U10" s="182"/>
      <c r="V10" s="178"/>
      <c r="W10" s="179"/>
      <c r="X10" s="174"/>
      <c r="Y10" s="174"/>
      <c r="Z10" s="183"/>
      <c r="AA10" s="184"/>
      <c r="AB10" s="185"/>
      <c r="AC10" s="186" t="s">
        <v>35</v>
      </c>
    </row>
    <row r="11" spans="1:29" x14ac:dyDescent="0.25">
      <c r="A11" s="197" t="s">
        <v>37</v>
      </c>
      <c r="B11" s="160" t="s">
        <v>67</v>
      </c>
      <c r="C11" s="173">
        <f t="shared" ref="C11:C19" si="0">IF(SUM(D11,E11,F11,G11) &lt;&gt; 0,SUM(D11,E11,F11,G11),"")</f>
        <v>12</v>
      </c>
      <c r="D11" s="174">
        <f t="shared" ref="D11:D19" si="1">IF(SUM(M11,W11,H11) &lt;&gt; 0,SUM(M11,W11,H11),"")</f>
        <v>6</v>
      </c>
      <c r="E11" s="174" t="str">
        <f t="shared" ref="E11:E19" si="2">IF(SUM(O11,X11,I11) &lt;&gt; 0,SUM(O11,X11,I11),"")</f>
        <v/>
      </c>
      <c r="F11" s="175">
        <f t="shared" ref="F11:F19" si="3">IF(SUM(P11,Y11,J11) &lt;&gt; 0,SUM(P11,Y11,J11),"")</f>
        <v>6</v>
      </c>
      <c r="G11" s="209" t="str">
        <f t="shared" ref="G11:G19" si="4">IF(SUM(S11,AA11) &lt;&gt; 0,SUM(S11,AA11),"")</f>
        <v/>
      </c>
      <c r="H11" s="176"/>
      <c r="I11" s="174"/>
      <c r="J11" s="177"/>
      <c r="K11" s="178">
        <v>3</v>
      </c>
      <c r="L11" s="178"/>
      <c r="M11" s="187">
        <v>6</v>
      </c>
      <c r="N11" s="188"/>
      <c r="O11" s="175"/>
      <c r="P11" s="189">
        <v>6</v>
      </c>
      <c r="Q11" s="188"/>
      <c r="R11" s="190" t="s">
        <v>21</v>
      </c>
      <c r="S11" s="211"/>
      <c r="T11" s="192"/>
      <c r="U11" s="182"/>
      <c r="V11" s="178"/>
      <c r="W11" s="188"/>
      <c r="X11" s="175"/>
      <c r="Y11" s="175"/>
      <c r="Z11" s="193"/>
      <c r="AA11" s="194"/>
      <c r="AB11" s="195"/>
      <c r="AC11" s="196" t="s">
        <v>38</v>
      </c>
    </row>
    <row r="12" spans="1:29" x14ac:dyDescent="0.25">
      <c r="A12" s="171" t="s">
        <v>46</v>
      </c>
      <c r="B12" s="160" t="s">
        <v>34</v>
      </c>
      <c r="C12" s="173">
        <f t="shared" si="0"/>
        <v>8</v>
      </c>
      <c r="D12" s="174">
        <f t="shared" si="1"/>
        <v>2</v>
      </c>
      <c r="E12" s="174">
        <f t="shared" si="2"/>
        <v>4</v>
      </c>
      <c r="F12" s="175" t="str">
        <f t="shared" si="3"/>
        <v/>
      </c>
      <c r="G12" s="209">
        <f t="shared" si="4"/>
        <v>2</v>
      </c>
      <c r="H12" s="176"/>
      <c r="I12" s="174"/>
      <c r="J12" s="177"/>
      <c r="K12" s="178">
        <v>2</v>
      </c>
      <c r="L12" s="178"/>
      <c r="M12" s="176">
        <v>2</v>
      </c>
      <c r="N12" s="179"/>
      <c r="O12" s="174">
        <v>4</v>
      </c>
      <c r="P12" s="177"/>
      <c r="Q12" s="179"/>
      <c r="R12" s="183"/>
      <c r="S12" s="177">
        <v>2</v>
      </c>
      <c r="T12" s="185" t="s">
        <v>28</v>
      </c>
      <c r="U12" s="212"/>
      <c r="V12" s="178"/>
      <c r="W12" s="179"/>
      <c r="X12" s="174"/>
      <c r="Y12" s="174"/>
      <c r="Z12" s="183"/>
      <c r="AA12" s="184"/>
      <c r="AB12" s="185"/>
      <c r="AC12" s="186" t="s">
        <v>48</v>
      </c>
    </row>
    <row r="13" spans="1:29" ht="25.5" x14ac:dyDescent="0.25">
      <c r="A13" s="197" t="s">
        <v>68</v>
      </c>
      <c r="B13" s="160" t="s">
        <v>25</v>
      </c>
      <c r="C13" s="173">
        <f t="shared" si="0"/>
        <v>6</v>
      </c>
      <c r="D13" s="174">
        <f t="shared" si="1"/>
        <v>2</v>
      </c>
      <c r="E13" s="174">
        <f t="shared" si="2"/>
        <v>4</v>
      </c>
      <c r="F13" s="175" t="str">
        <f t="shared" si="3"/>
        <v/>
      </c>
      <c r="G13" s="209" t="str">
        <f t="shared" si="4"/>
        <v/>
      </c>
      <c r="H13" s="176">
        <v>2</v>
      </c>
      <c r="I13" s="174"/>
      <c r="J13" s="177"/>
      <c r="K13" s="186"/>
      <c r="L13" s="178">
        <v>1</v>
      </c>
      <c r="M13" s="187"/>
      <c r="N13" s="188"/>
      <c r="O13" s="175">
        <v>4</v>
      </c>
      <c r="P13" s="189"/>
      <c r="Q13" s="188"/>
      <c r="R13" s="190" t="s">
        <v>26</v>
      </c>
      <c r="S13" s="191"/>
      <c r="T13" s="192"/>
      <c r="U13" s="182"/>
      <c r="V13" s="178"/>
      <c r="W13" s="188"/>
      <c r="X13" s="175"/>
      <c r="Y13" s="175"/>
      <c r="Z13" s="193"/>
      <c r="AA13" s="194"/>
      <c r="AB13" s="195"/>
      <c r="AC13" s="196" t="s">
        <v>57</v>
      </c>
    </row>
    <row r="14" spans="1:29" x14ac:dyDescent="0.25">
      <c r="A14" s="197" t="s">
        <v>69</v>
      </c>
      <c r="B14" s="172" t="s">
        <v>72</v>
      </c>
      <c r="C14" s="173">
        <f t="shared" si="0"/>
        <v>18</v>
      </c>
      <c r="D14" s="174">
        <f t="shared" si="1"/>
        <v>6</v>
      </c>
      <c r="E14" s="174">
        <f t="shared" si="2"/>
        <v>10</v>
      </c>
      <c r="F14" s="175" t="str">
        <f t="shared" si="3"/>
        <v/>
      </c>
      <c r="G14" s="209">
        <f t="shared" si="4"/>
        <v>2</v>
      </c>
      <c r="H14" s="176">
        <v>2</v>
      </c>
      <c r="I14" s="174"/>
      <c r="J14" s="177"/>
      <c r="K14" s="186"/>
      <c r="L14" s="178">
        <v>1</v>
      </c>
      <c r="M14" s="187">
        <v>2</v>
      </c>
      <c r="N14" s="188"/>
      <c r="O14" s="175">
        <v>6</v>
      </c>
      <c r="P14" s="189"/>
      <c r="Q14" s="188"/>
      <c r="R14" s="190" t="s">
        <v>21</v>
      </c>
      <c r="S14" s="191"/>
      <c r="T14" s="192"/>
      <c r="U14" s="182">
        <v>1</v>
      </c>
      <c r="V14" s="178"/>
      <c r="W14" s="188">
        <v>2</v>
      </c>
      <c r="X14" s="175">
        <v>4</v>
      </c>
      <c r="Y14" s="175"/>
      <c r="Z14" s="193"/>
      <c r="AA14" s="189">
        <v>2</v>
      </c>
      <c r="AB14" s="195" t="s">
        <v>28</v>
      </c>
      <c r="AC14" s="196" t="s">
        <v>57</v>
      </c>
    </row>
    <row r="15" spans="1:29" ht="25.5" x14ac:dyDescent="0.25">
      <c r="A15" s="213" t="s">
        <v>52</v>
      </c>
      <c r="B15" s="196" t="s">
        <v>25</v>
      </c>
      <c r="C15" s="173">
        <f t="shared" si="0"/>
        <v>6</v>
      </c>
      <c r="D15" s="174">
        <f t="shared" si="1"/>
        <v>2</v>
      </c>
      <c r="E15" s="174">
        <f t="shared" si="2"/>
        <v>4</v>
      </c>
      <c r="F15" s="175" t="str">
        <f t="shared" si="3"/>
        <v/>
      </c>
      <c r="G15" s="209" t="str">
        <f t="shared" si="4"/>
        <v/>
      </c>
      <c r="H15" s="187"/>
      <c r="I15" s="175"/>
      <c r="J15" s="189"/>
      <c r="K15" s="196"/>
      <c r="L15" s="214"/>
      <c r="M15" s="187">
        <v>2</v>
      </c>
      <c r="N15" s="188" t="s">
        <v>23</v>
      </c>
      <c r="O15" s="175"/>
      <c r="P15" s="189"/>
      <c r="Q15" s="188"/>
      <c r="R15" s="190"/>
      <c r="S15" s="191"/>
      <c r="T15" s="192"/>
      <c r="U15" s="215">
        <v>1</v>
      </c>
      <c r="V15" s="214"/>
      <c r="W15" s="216"/>
      <c r="X15" s="217">
        <v>4</v>
      </c>
      <c r="Y15" s="217"/>
      <c r="Z15" s="218" t="s">
        <v>21</v>
      </c>
      <c r="AA15" s="219"/>
      <c r="AB15" s="220"/>
      <c r="AC15" s="221" t="s">
        <v>61</v>
      </c>
    </row>
    <row r="16" spans="1:29" x14ac:dyDescent="0.25">
      <c r="A16" s="213" t="s">
        <v>50</v>
      </c>
      <c r="B16" s="172" t="s">
        <v>27</v>
      </c>
      <c r="C16" s="173">
        <f t="shared" si="0"/>
        <v>12</v>
      </c>
      <c r="D16" s="174">
        <f t="shared" si="1"/>
        <v>4</v>
      </c>
      <c r="E16" s="174">
        <f t="shared" si="2"/>
        <v>6</v>
      </c>
      <c r="F16" s="175" t="str">
        <f t="shared" si="3"/>
        <v/>
      </c>
      <c r="G16" s="209">
        <f t="shared" si="4"/>
        <v>2</v>
      </c>
      <c r="H16" s="187"/>
      <c r="I16" s="175"/>
      <c r="J16" s="189"/>
      <c r="K16" s="196"/>
      <c r="L16" s="214"/>
      <c r="M16" s="187">
        <v>2</v>
      </c>
      <c r="N16" s="188" t="s">
        <v>23</v>
      </c>
      <c r="O16" s="175"/>
      <c r="P16" s="189"/>
      <c r="Q16" s="188"/>
      <c r="R16" s="190"/>
      <c r="S16" s="191"/>
      <c r="T16" s="192"/>
      <c r="U16" s="215">
        <v>1</v>
      </c>
      <c r="V16" s="214"/>
      <c r="W16" s="216">
        <v>2</v>
      </c>
      <c r="X16" s="217">
        <v>6</v>
      </c>
      <c r="Y16" s="217"/>
      <c r="Z16" s="218"/>
      <c r="AA16" s="219">
        <v>2</v>
      </c>
      <c r="AB16" s="220" t="s">
        <v>28</v>
      </c>
      <c r="AC16" s="221" t="s">
        <v>51</v>
      </c>
    </row>
    <row r="17" spans="1:32" x14ac:dyDescent="0.25">
      <c r="A17" s="213" t="s">
        <v>73</v>
      </c>
      <c r="B17" s="172" t="s">
        <v>29</v>
      </c>
      <c r="C17" s="173">
        <f t="shared" si="0"/>
        <v>14</v>
      </c>
      <c r="D17" s="174">
        <f t="shared" si="1"/>
        <v>6</v>
      </c>
      <c r="E17" s="174">
        <f t="shared" si="2"/>
        <v>6</v>
      </c>
      <c r="F17" s="175" t="str">
        <f t="shared" si="3"/>
        <v/>
      </c>
      <c r="G17" s="209">
        <f t="shared" si="4"/>
        <v>2</v>
      </c>
      <c r="H17" s="187"/>
      <c r="I17" s="175"/>
      <c r="J17" s="189"/>
      <c r="K17" s="196"/>
      <c r="L17" s="214"/>
      <c r="M17" s="187">
        <v>2</v>
      </c>
      <c r="N17" s="188" t="s">
        <v>23</v>
      </c>
      <c r="O17" s="175"/>
      <c r="P17" s="189"/>
      <c r="Q17" s="188"/>
      <c r="R17" s="190"/>
      <c r="S17" s="191"/>
      <c r="T17" s="192"/>
      <c r="U17" s="215">
        <v>1</v>
      </c>
      <c r="V17" s="214"/>
      <c r="W17" s="216">
        <v>4</v>
      </c>
      <c r="X17" s="217">
        <v>6</v>
      </c>
      <c r="Y17" s="217"/>
      <c r="Z17" s="218"/>
      <c r="AA17" s="219">
        <v>2</v>
      </c>
      <c r="AB17" s="220" t="s">
        <v>28</v>
      </c>
      <c r="AC17" s="221" t="s">
        <v>74</v>
      </c>
    </row>
    <row r="18" spans="1:32" ht="25.5" x14ac:dyDescent="0.25">
      <c r="A18" s="213" t="s">
        <v>62</v>
      </c>
      <c r="B18" s="160" t="s">
        <v>70</v>
      </c>
      <c r="C18" s="173">
        <f t="shared" si="0"/>
        <v>10</v>
      </c>
      <c r="D18" s="174">
        <f t="shared" si="1"/>
        <v>4</v>
      </c>
      <c r="E18" s="174">
        <f t="shared" si="2"/>
        <v>6</v>
      </c>
      <c r="F18" s="175" t="str">
        <f t="shared" si="3"/>
        <v/>
      </c>
      <c r="G18" s="209" t="str">
        <f t="shared" si="4"/>
        <v/>
      </c>
      <c r="H18" s="187"/>
      <c r="I18" s="175"/>
      <c r="J18" s="189"/>
      <c r="K18" s="196"/>
      <c r="L18" s="214"/>
      <c r="M18" s="187">
        <v>2</v>
      </c>
      <c r="N18" s="188" t="s">
        <v>23</v>
      </c>
      <c r="O18" s="175"/>
      <c r="P18" s="189"/>
      <c r="Q18" s="188"/>
      <c r="R18" s="190"/>
      <c r="S18" s="191"/>
      <c r="T18" s="192"/>
      <c r="U18" s="215"/>
      <c r="V18" s="214">
        <v>1</v>
      </c>
      <c r="W18" s="216">
        <v>2</v>
      </c>
      <c r="X18" s="217">
        <v>6</v>
      </c>
      <c r="Y18" s="217"/>
      <c r="Z18" s="218" t="s">
        <v>21</v>
      </c>
      <c r="AA18" s="222"/>
      <c r="AB18" s="220"/>
      <c r="AC18" s="221" t="s">
        <v>24</v>
      </c>
    </row>
    <row r="19" spans="1:32" x14ac:dyDescent="0.25">
      <c r="A19" s="213" t="s">
        <v>59</v>
      </c>
      <c r="B19" s="160" t="s">
        <v>25</v>
      </c>
      <c r="C19" s="173">
        <f t="shared" si="0"/>
        <v>6</v>
      </c>
      <c r="D19" s="174">
        <f t="shared" si="1"/>
        <v>4</v>
      </c>
      <c r="E19" s="174" t="str">
        <f t="shared" si="2"/>
        <v/>
      </c>
      <c r="F19" s="175">
        <f t="shared" si="3"/>
        <v>2</v>
      </c>
      <c r="G19" s="209" t="str">
        <f t="shared" si="4"/>
        <v/>
      </c>
      <c r="H19" s="223"/>
      <c r="I19" s="224"/>
      <c r="J19" s="225"/>
      <c r="K19" s="226"/>
      <c r="L19" s="227"/>
      <c r="M19" s="223">
        <v>2</v>
      </c>
      <c r="N19" s="228" t="s">
        <v>23</v>
      </c>
      <c r="O19" s="224"/>
      <c r="P19" s="225"/>
      <c r="Q19" s="228"/>
      <c r="R19" s="229"/>
      <c r="S19" s="230"/>
      <c r="T19" s="231"/>
      <c r="U19" s="232"/>
      <c r="V19" s="227">
        <v>1</v>
      </c>
      <c r="W19" s="216">
        <v>2</v>
      </c>
      <c r="X19" s="217"/>
      <c r="Y19" s="217">
        <v>2</v>
      </c>
      <c r="Z19" s="218" t="s">
        <v>21</v>
      </c>
      <c r="AA19" s="222"/>
      <c r="AB19" s="220"/>
      <c r="AC19" s="221" t="s">
        <v>24</v>
      </c>
    </row>
    <row r="20" spans="1:32" ht="26.25" thickBot="1" x14ac:dyDescent="0.3">
      <c r="A20" s="198" t="s">
        <v>53</v>
      </c>
      <c r="B20" s="233" t="s">
        <v>54</v>
      </c>
      <c r="C20" s="234" t="str">
        <f t="shared" ref="C20" si="5">IF(SUM(D20,E20,F20) &lt;&gt; 0,SUM(D20,E20,F20),"")</f>
        <v/>
      </c>
      <c r="D20" s="199" t="str">
        <f t="shared" ref="D20" si="6">IF(SUM(H20,M20,W20) &lt;&gt; 0,SUM(H20,M20,W20),"")</f>
        <v/>
      </c>
      <c r="E20" s="199" t="str">
        <f>IF(SUM(I20,O20,X20) &lt;&gt; 0,SUM(I20,O20,X20),"")</f>
        <v/>
      </c>
      <c r="F20" s="199" t="str">
        <f>IF(SUM(J20,P20,Y20) &lt;&gt; 0,SUM(J20,P20,Y20),"")</f>
        <v/>
      </c>
      <c r="G20" s="235"/>
      <c r="H20" s="200"/>
      <c r="I20" s="199"/>
      <c r="J20" s="201"/>
      <c r="K20" s="208"/>
      <c r="L20" s="202"/>
      <c r="M20" s="200"/>
      <c r="N20" s="203"/>
      <c r="O20" s="199"/>
      <c r="P20" s="201"/>
      <c r="Q20" s="203"/>
      <c r="R20" s="204"/>
      <c r="S20" s="205"/>
      <c r="T20" s="206"/>
      <c r="U20" s="207"/>
      <c r="V20" s="202"/>
      <c r="W20" s="203"/>
      <c r="X20" s="199"/>
      <c r="Y20" s="199"/>
      <c r="Z20" s="204" t="s">
        <v>55</v>
      </c>
      <c r="AA20" s="205"/>
      <c r="AB20" s="206"/>
      <c r="AC20" s="208" t="s">
        <v>24</v>
      </c>
    </row>
    <row r="21" spans="1:32" x14ac:dyDescent="0.25">
      <c r="A21" s="3"/>
      <c r="B21" s="3"/>
      <c r="C21" s="3"/>
      <c r="D21" s="3"/>
      <c r="E21" s="3"/>
      <c r="F21" s="3"/>
      <c r="G21" s="139"/>
      <c r="H21" s="3"/>
      <c r="I21" s="3"/>
      <c r="J21" s="3"/>
      <c r="K21" s="79"/>
      <c r="L21" s="3"/>
      <c r="M21" s="3"/>
      <c r="N21" s="3"/>
      <c r="O21" s="3"/>
      <c r="P21" s="3"/>
      <c r="Q21" s="3"/>
      <c r="R21" s="3"/>
      <c r="S21" s="139"/>
      <c r="T21" s="3"/>
      <c r="U21" s="79"/>
      <c r="V21" s="3"/>
      <c r="W21" s="3"/>
      <c r="X21" s="3"/>
      <c r="Y21" s="3"/>
      <c r="Z21" s="3"/>
      <c r="AA21" s="139"/>
      <c r="AB21" s="3"/>
      <c r="AC21" s="3"/>
    </row>
    <row r="22" spans="1:32" x14ac:dyDescent="0.25">
      <c r="A22" s="106" t="s">
        <v>30</v>
      </c>
      <c r="B22" s="105"/>
      <c r="C22" s="105"/>
      <c r="D22" s="105"/>
      <c r="E22" s="4" t="s">
        <v>92</v>
      </c>
      <c r="F22" s="4"/>
      <c r="G22" s="4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6" t="s">
        <v>93</v>
      </c>
      <c r="S22" s="140"/>
      <c r="T22" s="106"/>
      <c r="U22" s="106"/>
      <c r="V22" s="106"/>
      <c r="W22" s="106"/>
      <c r="X22" s="105"/>
      <c r="Y22" s="105"/>
      <c r="Z22" s="105" t="s">
        <v>94</v>
      </c>
      <c r="AA22" s="139"/>
      <c r="AB22" s="105"/>
      <c r="AC22" s="105"/>
      <c r="AD22" s="105"/>
      <c r="AE22" s="105"/>
      <c r="AF22" s="107"/>
    </row>
  </sheetData>
  <mergeCells count="10">
    <mergeCell ref="AC7:AC8"/>
    <mergeCell ref="X1:AB1"/>
    <mergeCell ref="A4:B4"/>
    <mergeCell ref="A7:A8"/>
    <mergeCell ref="B7:B8"/>
    <mergeCell ref="H7:J7"/>
    <mergeCell ref="K7:T7"/>
    <mergeCell ref="U7:AB7"/>
    <mergeCell ref="M6:X6"/>
    <mergeCell ref="C7:G7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"/>
  <sheetViews>
    <sheetView topLeftCell="A4" workbookViewId="0">
      <selection activeCell="B14" sqref="B14"/>
    </sheetView>
  </sheetViews>
  <sheetFormatPr defaultRowHeight="15" x14ac:dyDescent="0.25"/>
  <cols>
    <col min="1" max="1" width="37.28515625" customWidth="1"/>
    <col min="3" max="3" width="13.140625" customWidth="1"/>
    <col min="4" max="4" width="4.28515625" customWidth="1"/>
    <col min="5" max="5" width="4.42578125" customWidth="1"/>
    <col min="6" max="7" width="4.5703125" customWidth="1"/>
    <col min="8" max="8" width="4.140625" customWidth="1"/>
    <col min="9" max="11" width="4.28515625" customWidth="1"/>
    <col min="12" max="12" width="5.140625" customWidth="1"/>
    <col min="13" max="13" width="4" customWidth="1"/>
    <col min="14" max="14" width="2" bestFit="1" customWidth="1"/>
    <col min="15" max="15" width="4.7109375" customWidth="1"/>
    <col min="16" max="16" width="4.28515625" customWidth="1"/>
    <col min="17" max="17" width="1.85546875" customWidth="1"/>
    <col min="18" max="19" width="6.5703125" customWidth="1"/>
    <col min="20" max="21" width="5.85546875" customWidth="1"/>
    <col min="22" max="22" width="5.5703125" customWidth="1"/>
    <col min="23" max="23" width="3.28515625" bestFit="1" customWidth="1"/>
    <col min="24" max="24" width="4.85546875" customWidth="1"/>
    <col min="25" max="25" width="4.42578125" customWidth="1"/>
    <col min="26" max="28" width="5.28515625" customWidth="1"/>
  </cols>
  <sheetData>
    <row r="1" spans="1:30" x14ac:dyDescent="0.25">
      <c r="A1" s="77"/>
      <c r="B1" s="77"/>
      <c r="C1" s="77"/>
      <c r="D1" s="2"/>
      <c r="E1" s="2"/>
      <c r="F1" s="2"/>
      <c r="G1" s="2"/>
      <c r="H1" s="77" t="s">
        <v>0</v>
      </c>
      <c r="I1" s="77"/>
      <c r="J1" s="2"/>
      <c r="K1" s="2"/>
      <c r="L1" s="2"/>
      <c r="M1" s="2"/>
      <c r="N1" s="2"/>
      <c r="O1" s="2"/>
      <c r="P1" s="2"/>
      <c r="Q1" s="2"/>
      <c r="R1" s="2"/>
      <c r="S1" s="2"/>
      <c r="T1" s="77"/>
      <c r="U1" s="80"/>
      <c r="V1" s="77"/>
      <c r="W1" s="77"/>
      <c r="X1" s="249" t="s">
        <v>1</v>
      </c>
      <c r="Y1" s="249"/>
      <c r="Z1" s="249"/>
      <c r="AA1" s="249"/>
      <c r="AB1" s="249"/>
      <c r="AC1" s="77"/>
    </row>
    <row r="2" spans="1:30" x14ac:dyDescent="0.25">
      <c r="A2" s="77"/>
      <c r="B2" s="4"/>
      <c r="C2" s="4"/>
      <c r="D2" s="4"/>
      <c r="E2" s="4"/>
      <c r="F2" s="4"/>
      <c r="G2" s="4"/>
      <c r="H2" s="77" t="s">
        <v>2</v>
      </c>
      <c r="I2" s="7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77"/>
      <c r="Y2" s="4"/>
      <c r="Z2" s="77" t="s">
        <v>3</v>
      </c>
      <c r="AA2" s="139"/>
      <c r="AB2" s="4"/>
      <c r="AC2" s="4"/>
    </row>
    <row r="3" spans="1:30" x14ac:dyDescent="0.25">
      <c r="A3" s="77"/>
      <c r="B3" s="77"/>
      <c r="C3" s="77"/>
      <c r="D3" s="77"/>
      <c r="E3" s="77"/>
      <c r="F3" s="4" t="s">
        <v>4</v>
      </c>
      <c r="G3" s="4"/>
      <c r="H3" s="4"/>
      <c r="I3" s="4"/>
      <c r="J3" s="4"/>
      <c r="K3" s="4"/>
      <c r="L3" s="4"/>
      <c r="M3" s="77"/>
      <c r="N3" s="77"/>
      <c r="O3" s="77"/>
      <c r="P3" s="77"/>
      <c r="Q3" s="77"/>
      <c r="R3" s="77"/>
      <c r="S3" s="139"/>
      <c r="T3" s="77"/>
      <c r="U3" s="80"/>
      <c r="V3" s="77"/>
      <c r="W3" s="77"/>
      <c r="X3" s="77"/>
      <c r="Y3" s="77"/>
      <c r="Z3" s="77"/>
      <c r="AA3" s="139"/>
      <c r="AB3" s="77"/>
      <c r="AC3" s="77"/>
    </row>
    <row r="4" spans="1:30" x14ac:dyDescent="0.25">
      <c r="A4" s="250" t="s">
        <v>5</v>
      </c>
      <c r="B4" s="250"/>
      <c r="C4" s="4"/>
      <c r="D4" s="5" t="s">
        <v>32</v>
      </c>
      <c r="E4" s="5"/>
      <c r="F4" s="6"/>
      <c r="G4" s="6"/>
      <c r="H4" s="7" t="s">
        <v>6</v>
      </c>
      <c r="I4" s="77"/>
      <c r="J4" s="77"/>
      <c r="K4" s="80"/>
      <c r="L4" s="77"/>
      <c r="M4" s="77"/>
      <c r="N4" s="77"/>
      <c r="O4" s="77"/>
      <c r="P4" s="77"/>
      <c r="Q4" s="77"/>
      <c r="R4" s="77"/>
      <c r="S4" s="139"/>
      <c r="T4" s="77"/>
      <c r="U4" s="80"/>
      <c r="V4" s="77"/>
      <c r="W4" s="77"/>
      <c r="X4" s="77"/>
      <c r="Y4" s="77"/>
      <c r="Z4" s="77"/>
      <c r="AA4" s="139"/>
      <c r="AB4" s="2"/>
      <c r="AC4" s="2"/>
    </row>
    <row r="5" spans="1:30" x14ac:dyDescent="0.25">
      <c r="A5" s="78"/>
      <c r="B5" s="78"/>
      <c r="C5" s="4"/>
      <c r="D5" s="5"/>
      <c r="E5" s="5"/>
      <c r="F5" s="6"/>
      <c r="G5" s="6"/>
      <c r="H5" s="7" t="s">
        <v>7</v>
      </c>
      <c r="I5" s="77"/>
      <c r="J5" s="77"/>
      <c r="K5" s="80"/>
      <c r="L5" s="77"/>
      <c r="M5" s="77"/>
      <c r="N5" s="77"/>
      <c r="O5" s="77"/>
      <c r="P5" s="77"/>
      <c r="Q5" s="77"/>
      <c r="R5" s="77"/>
      <c r="S5" s="139"/>
      <c r="T5" s="77"/>
      <c r="U5" s="80"/>
      <c r="V5" s="77"/>
      <c r="W5" s="77"/>
      <c r="X5" s="77"/>
      <c r="Y5" s="77"/>
      <c r="Z5" s="77"/>
      <c r="AA5" s="139"/>
      <c r="AB5" s="2" t="s">
        <v>114</v>
      </c>
      <c r="AC5" s="2"/>
    </row>
    <row r="6" spans="1:30" ht="15.75" thickBot="1" x14ac:dyDescent="0.3">
      <c r="A6" s="77"/>
      <c r="B6" s="77"/>
      <c r="C6" s="77"/>
      <c r="D6" s="77"/>
      <c r="E6" s="77"/>
      <c r="F6" s="77"/>
      <c r="G6" s="139"/>
      <c r="H6" s="77" t="s">
        <v>56</v>
      </c>
      <c r="I6" s="77"/>
      <c r="J6" s="77"/>
      <c r="K6" s="80"/>
      <c r="L6" s="77"/>
      <c r="M6" s="256" t="s">
        <v>91</v>
      </c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107"/>
      <c r="Z6" s="107" t="s">
        <v>117</v>
      </c>
      <c r="AA6" s="107"/>
      <c r="AB6" s="4"/>
      <c r="AC6" s="4"/>
    </row>
    <row r="7" spans="1:30" ht="49.5" customHeight="1" thickBot="1" x14ac:dyDescent="0.3">
      <c r="A7" s="247" t="s">
        <v>8</v>
      </c>
      <c r="B7" s="247" t="s">
        <v>145</v>
      </c>
      <c r="C7" s="251" t="s">
        <v>9</v>
      </c>
      <c r="D7" s="253" t="s">
        <v>10</v>
      </c>
      <c r="E7" s="254"/>
      <c r="F7" s="254"/>
      <c r="G7" s="254"/>
      <c r="H7" s="255"/>
      <c r="I7" s="253" t="s">
        <v>11</v>
      </c>
      <c r="J7" s="254"/>
      <c r="K7" s="255"/>
      <c r="L7" s="253" t="s">
        <v>12</v>
      </c>
      <c r="M7" s="254"/>
      <c r="N7" s="254"/>
      <c r="O7" s="254"/>
      <c r="P7" s="254"/>
      <c r="Q7" s="254"/>
      <c r="R7" s="254"/>
      <c r="S7" s="254"/>
      <c r="T7" s="254"/>
      <c r="U7" s="255"/>
      <c r="V7" s="253" t="s">
        <v>13</v>
      </c>
      <c r="W7" s="254"/>
      <c r="X7" s="254"/>
      <c r="Y7" s="254"/>
      <c r="Z7" s="254"/>
      <c r="AA7" s="254"/>
      <c r="AB7" s="254"/>
      <c r="AC7" s="255"/>
      <c r="AD7" s="247" t="s">
        <v>14</v>
      </c>
    </row>
    <row r="8" spans="1:30" ht="87" customHeight="1" thickBot="1" x14ac:dyDescent="0.3">
      <c r="A8" s="248"/>
      <c r="B8" s="248"/>
      <c r="C8" s="252"/>
      <c r="D8" s="9" t="s">
        <v>15</v>
      </c>
      <c r="E8" s="10" t="s">
        <v>16</v>
      </c>
      <c r="F8" s="10" t="s">
        <v>17</v>
      </c>
      <c r="G8" s="155" t="s">
        <v>18</v>
      </c>
      <c r="H8" s="156" t="s">
        <v>115</v>
      </c>
      <c r="I8" s="12" t="s">
        <v>16</v>
      </c>
      <c r="J8" s="10" t="s">
        <v>17</v>
      </c>
      <c r="K8" s="11" t="s">
        <v>18</v>
      </c>
      <c r="L8" s="82" t="s">
        <v>65</v>
      </c>
      <c r="M8" s="13" t="s">
        <v>66</v>
      </c>
      <c r="N8" s="14" t="s">
        <v>16</v>
      </c>
      <c r="O8" s="15"/>
      <c r="P8" s="10" t="s">
        <v>17</v>
      </c>
      <c r="Q8" s="16" t="s">
        <v>18</v>
      </c>
      <c r="R8" s="17"/>
      <c r="S8" s="10" t="s">
        <v>19</v>
      </c>
      <c r="T8" s="156" t="s">
        <v>115</v>
      </c>
      <c r="U8" s="11" t="s">
        <v>20</v>
      </c>
      <c r="V8" s="82" t="s">
        <v>65</v>
      </c>
      <c r="W8" s="13" t="s">
        <v>66</v>
      </c>
      <c r="X8" s="15" t="s">
        <v>16</v>
      </c>
      <c r="Y8" s="10" t="s">
        <v>17</v>
      </c>
      <c r="Z8" s="10" t="s">
        <v>18</v>
      </c>
      <c r="AA8" s="10" t="s">
        <v>19</v>
      </c>
      <c r="AB8" s="156" t="s">
        <v>115</v>
      </c>
      <c r="AC8" s="11" t="s">
        <v>20</v>
      </c>
      <c r="AD8" s="248"/>
    </row>
    <row r="9" spans="1:30" x14ac:dyDescent="0.25">
      <c r="A9" s="18" t="s">
        <v>75</v>
      </c>
      <c r="B9" s="262" t="s">
        <v>153</v>
      </c>
      <c r="C9" s="19" t="s">
        <v>27</v>
      </c>
      <c r="D9" s="20">
        <f t="shared" ref="D9:D10" si="0">IF(SUM(E9,F9,G9,H9) &lt;&gt; 0,SUM(E9,F9,G9,H9),"")</f>
        <v>12</v>
      </c>
      <c r="E9" s="21">
        <f t="shared" ref="E9:E10" si="1">IF(SUM(N9,X9,I9) &lt;&gt; 0,SUM(N9,X9,I9),"")</f>
        <v>6</v>
      </c>
      <c r="F9" s="21" t="str">
        <f t="shared" ref="F9:F10" si="2">IF(SUM(P9,Y9,J9) &lt;&gt; 0,SUM(P9,Y9,J9),"")</f>
        <v/>
      </c>
      <c r="G9" s="43">
        <f t="shared" ref="G9:G10" si="3">IF(SUM(Q9,Z9,K9) &lt;&gt; 0,SUM(Q9,Z9,K9),"")</f>
        <v>4</v>
      </c>
      <c r="H9" s="141">
        <f t="shared" ref="H9:H10" si="4">IF(SUM(T9,AB9) &lt;&gt; 0,SUM(T9,AB9),"")</f>
        <v>2</v>
      </c>
      <c r="I9" s="22">
        <v>2</v>
      </c>
      <c r="J9" s="23"/>
      <c r="K9" s="24"/>
      <c r="L9" s="30"/>
      <c r="M9" s="25">
        <v>1</v>
      </c>
      <c r="N9" s="26">
        <v>4</v>
      </c>
      <c r="O9" s="27"/>
      <c r="P9" s="23"/>
      <c r="Q9" s="24">
        <v>4</v>
      </c>
      <c r="R9" s="27"/>
      <c r="S9" s="28"/>
      <c r="T9" s="93">
        <v>2</v>
      </c>
      <c r="U9" s="37" t="s">
        <v>28</v>
      </c>
      <c r="V9" s="100"/>
      <c r="W9" s="30"/>
      <c r="X9" s="27"/>
      <c r="Y9" s="23"/>
      <c r="Z9" s="23"/>
      <c r="AA9" s="28"/>
      <c r="AB9" s="151"/>
      <c r="AC9" s="29"/>
      <c r="AD9" s="30" t="s">
        <v>43</v>
      </c>
    </row>
    <row r="10" spans="1:30" x14ac:dyDescent="0.25">
      <c r="A10" s="90" t="s">
        <v>118</v>
      </c>
      <c r="B10" s="258"/>
      <c r="C10" s="50"/>
      <c r="D10" s="20">
        <f t="shared" si="0"/>
        <v>2</v>
      </c>
      <c r="E10" s="21">
        <f t="shared" si="1"/>
        <v>2</v>
      </c>
      <c r="F10" s="21" t="str">
        <f t="shared" si="2"/>
        <v/>
      </c>
      <c r="G10" s="43" t="str">
        <f t="shared" si="3"/>
        <v/>
      </c>
      <c r="H10" s="141" t="str">
        <f t="shared" si="4"/>
        <v/>
      </c>
      <c r="I10" s="91"/>
      <c r="J10" s="92"/>
      <c r="K10" s="93"/>
      <c r="L10" s="98"/>
      <c r="M10" s="94"/>
      <c r="N10" s="95"/>
      <c r="O10" s="96"/>
      <c r="P10" s="92"/>
      <c r="Q10" s="93"/>
      <c r="R10" s="96"/>
      <c r="S10" s="97"/>
      <c r="T10" s="93"/>
      <c r="U10" s="37"/>
      <c r="V10" s="100"/>
      <c r="W10" s="98"/>
      <c r="X10" s="96">
        <v>2</v>
      </c>
      <c r="Y10" s="92"/>
      <c r="Z10" s="92"/>
      <c r="AA10" s="97"/>
      <c r="AB10" s="145"/>
      <c r="AC10" s="99"/>
      <c r="AD10" s="98" t="s">
        <v>22</v>
      </c>
    </row>
    <row r="11" spans="1:30" x14ac:dyDescent="0.25">
      <c r="A11" s="90" t="s">
        <v>110</v>
      </c>
      <c r="B11" s="262" t="s">
        <v>154</v>
      </c>
      <c r="C11" s="50" t="s">
        <v>44</v>
      </c>
      <c r="D11" s="20">
        <f t="shared" ref="D11" si="5">IF(SUM(E11,F11,G11,H11) &lt;&gt; 0,SUM(E11,F11,G11,H11),"")</f>
        <v>6</v>
      </c>
      <c r="E11" s="21">
        <f t="shared" ref="E11" si="6">IF(SUM(N11,X11,I11) &lt;&gt; 0,SUM(N11,X11,I11),"")</f>
        <v>4</v>
      </c>
      <c r="F11" s="21" t="str">
        <f t="shared" ref="F11:G11" si="7">IF(SUM(P11,Y11,J11) &lt;&gt; 0,SUM(P11,Y11,J11),"")</f>
        <v/>
      </c>
      <c r="G11" s="43">
        <f t="shared" si="7"/>
        <v>2</v>
      </c>
      <c r="H11" s="141" t="str">
        <f t="shared" ref="H11" si="8">IF(SUM(T11,AB11) &lt;&gt; 0,SUM(T11,AB11),"")</f>
        <v/>
      </c>
      <c r="I11" s="91"/>
      <c r="J11" s="92"/>
      <c r="K11" s="93"/>
      <c r="L11" s="98"/>
      <c r="M11" s="94"/>
      <c r="N11" s="95">
        <v>2</v>
      </c>
      <c r="O11" s="96" t="s">
        <v>23</v>
      </c>
      <c r="P11" s="92"/>
      <c r="Q11" s="93"/>
      <c r="R11" s="96"/>
      <c r="S11" s="97"/>
      <c r="T11" s="93"/>
      <c r="U11" s="37"/>
      <c r="V11" s="100"/>
      <c r="W11" s="94">
        <v>1</v>
      </c>
      <c r="X11" s="96">
        <v>2</v>
      </c>
      <c r="Y11" s="92"/>
      <c r="Z11" s="92">
        <v>2</v>
      </c>
      <c r="AA11" s="97" t="s">
        <v>21</v>
      </c>
      <c r="AB11" s="145"/>
      <c r="AC11" s="99"/>
      <c r="AD11" s="98" t="s">
        <v>76</v>
      </c>
    </row>
    <row r="12" spans="1:30" x14ac:dyDescent="0.25">
      <c r="A12" s="90" t="s">
        <v>69</v>
      </c>
      <c r="B12" s="258"/>
      <c r="C12" s="50" t="s">
        <v>72</v>
      </c>
      <c r="D12" s="20">
        <f t="shared" ref="D12:D22" si="9">IF(SUM(E12,F12,G12,H12) &lt;&gt; 0,SUM(E12,F12,G12,H12),"")</f>
        <v>6</v>
      </c>
      <c r="E12" s="21">
        <f t="shared" ref="E12:E22" si="10">IF(SUM(N12,X12,I12) &lt;&gt; 0,SUM(N12,X12,I12),"")</f>
        <v>2</v>
      </c>
      <c r="F12" s="21">
        <f t="shared" ref="F12:F22" si="11">IF(SUM(P12,Y12,J12) &lt;&gt; 0,SUM(P12,Y12,J12),"")</f>
        <v>4</v>
      </c>
      <c r="G12" s="43" t="str">
        <f t="shared" ref="G12:G22" si="12">IF(SUM(Q12,Z12,K12) &lt;&gt; 0,SUM(Q12,Z12,K12),"")</f>
        <v/>
      </c>
      <c r="H12" s="141" t="str">
        <f t="shared" ref="H12:H22" si="13">IF(SUM(T12,AB12) &lt;&gt; 0,SUM(T12,AB12),"")</f>
        <v/>
      </c>
      <c r="I12" s="32"/>
      <c r="J12" s="21"/>
      <c r="K12" s="33"/>
      <c r="L12" s="83"/>
      <c r="M12" s="34">
        <v>2</v>
      </c>
      <c r="N12" s="32">
        <v>2</v>
      </c>
      <c r="O12" s="35"/>
      <c r="P12" s="21">
        <v>4</v>
      </c>
      <c r="Q12" s="33"/>
      <c r="R12" s="35"/>
      <c r="S12" s="36" t="s">
        <v>26</v>
      </c>
      <c r="T12" s="157"/>
      <c r="U12" s="37"/>
      <c r="V12" s="100"/>
      <c r="W12" s="34"/>
      <c r="X12" s="35"/>
      <c r="Y12" s="21"/>
      <c r="Z12" s="21"/>
      <c r="AA12" s="38"/>
      <c r="AB12" s="147"/>
      <c r="AC12" s="39"/>
      <c r="AD12" s="40" t="s">
        <v>57</v>
      </c>
    </row>
    <row r="13" spans="1:30" ht="25.5" x14ac:dyDescent="0.25">
      <c r="A13" s="90" t="s">
        <v>77</v>
      </c>
      <c r="B13" s="258"/>
      <c r="C13" s="50" t="s">
        <v>44</v>
      </c>
      <c r="D13" s="20">
        <f t="shared" si="9"/>
        <v>6</v>
      </c>
      <c r="E13" s="21">
        <f t="shared" si="10"/>
        <v>6</v>
      </c>
      <c r="F13" s="21" t="str">
        <f t="shared" si="11"/>
        <v/>
      </c>
      <c r="G13" s="43" t="str">
        <f t="shared" si="12"/>
        <v/>
      </c>
      <c r="H13" s="141" t="str">
        <f t="shared" si="13"/>
        <v/>
      </c>
      <c r="I13" s="32">
        <v>2</v>
      </c>
      <c r="J13" s="21"/>
      <c r="K13" s="33"/>
      <c r="L13" s="83"/>
      <c r="M13" s="34">
        <v>1</v>
      </c>
      <c r="N13" s="32">
        <v>4</v>
      </c>
      <c r="O13" s="35"/>
      <c r="P13" s="21"/>
      <c r="Q13" s="33"/>
      <c r="R13" s="35"/>
      <c r="S13" s="38" t="s">
        <v>21</v>
      </c>
      <c r="T13" s="33"/>
      <c r="U13" s="39"/>
      <c r="V13" s="101"/>
      <c r="W13" s="34"/>
      <c r="X13" s="35"/>
      <c r="Y13" s="21"/>
      <c r="Z13" s="21"/>
      <c r="AA13" s="38"/>
      <c r="AB13" s="147"/>
      <c r="AC13" s="39"/>
      <c r="AD13" s="40" t="s">
        <v>24</v>
      </c>
    </row>
    <row r="14" spans="1:30" ht="25.5" x14ac:dyDescent="0.25">
      <c r="A14" s="90" t="s">
        <v>62</v>
      </c>
      <c r="B14" s="262" t="s">
        <v>155</v>
      </c>
      <c r="C14" s="50" t="s">
        <v>70</v>
      </c>
      <c r="D14" s="20">
        <f t="shared" si="9"/>
        <v>12</v>
      </c>
      <c r="E14" s="21">
        <f t="shared" si="10"/>
        <v>4</v>
      </c>
      <c r="F14" s="21">
        <f t="shared" si="11"/>
        <v>4</v>
      </c>
      <c r="G14" s="43">
        <f t="shared" si="12"/>
        <v>2</v>
      </c>
      <c r="H14" s="141">
        <f t="shared" si="13"/>
        <v>2</v>
      </c>
      <c r="I14" s="41"/>
      <c r="J14" s="43"/>
      <c r="K14" s="44"/>
      <c r="L14" s="74"/>
      <c r="M14" s="75" t="s">
        <v>63</v>
      </c>
      <c r="N14" s="41">
        <v>4</v>
      </c>
      <c r="O14" s="42"/>
      <c r="P14" s="43">
        <v>4</v>
      </c>
      <c r="Q14" s="44">
        <v>2</v>
      </c>
      <c r="R14" s="42"/>
      <c r="S14" s="45" t="s">
        <v>63</v>
      </c>
      <c r="T14" s="158">
        <v>2</v>
      </c>
      <c r="U14" s="46" t="s">
        <v>28</v>
      </c>
      <c r="V14" s="102"/>
      <c r="W14" s="75"/>
      <c r="X14" s="66"/>
      <c r="Y14" s="67"/>
      <c r="Z14" s="67"/>
      <c r="AA14" s="68"/>
      <c r="AB14" s="154"/>
      <c r="AC14" s="69"/>
      <c r="AD14" s="70" t="s">
        <v>24</v>
      </c>
    </row>
    <row r="15" spans="1:30" s="104" customFormat="1" ht="25.5" x14ac:dyDescent="0.25">
      <c r="A15" s="90" t="s">
        <v>78</v>
      </c>
      <c r="B15" s="258"/>
      <c r="C15" s="50" t="s">
        <v>47</v>
      </c>
      <c r="D15" s="20">
        <f t="shared" si="9"/>
        <v>16</v>
      </c>
      <c r="E15" s="21">
        <f t="shared" si="10"/>
        <v>4</v>
      </c>
      <c r="F15" s="21">
        <f t="shared" si="11"/>
        <v>10</v>
      </c>
      <c r="G15" s="43" t="str">
        <f t="shared" si="12"/>
        <v/>
      </c>
      <c r="H15" s="141">
        <f t="shared" si="13"/>
        <v>2</v>
      </c>
      <c r="I15" s="32">
        <v>2</v>
      </c>
      <c r="J15" s="21"/>
      <c r="K15" s="33"/>
      <c r="L15" s="83"/>
      <c r="M15" s="34">
        <v>1</v>
      </c>
      <c r="N15" s="41">
        <v>2</v>
      </c>
      <c r="O15" s="42"/>
      <c r="P15" s="43">
        <v>10</v>
      </c>
      <c r="Q15" s="44"/>
      <c r="R15" s="42"/>
      <c r="S15" s="45"/>
      <c r="T15" s="158">
        <v>2</v>
      </c>
      <c r="U15" s="46" t="s">
        <v>28</v>
      </c>
      <c r="V15" s="100"/>
      <c r="W15" s="34"/>
      <c r="X15" s="42"/>
      <c r="Y15" s="43"/>
      <c r="Z15" s="43"/>
      <c r="AA15" s="47"/>
      <c r="AB15" s="152"/>
      <c r="AC15" s="48"/>
      <c r="AD15" s="70" t="s">
        <v>24</v>
      </c>
    </row>
    <row r="16" spans="1:30" x14ac:dyDescent="0.25">
      <c r="A16" s="90" t="s">
        <v>79</v>
      </c>
      <c r="B16" s="258"/>
      <c r="C16" s="50" t="s">
        <v>29</v>
      </c>
      <c r="D16" s="20">
        <f t="shared" si="9"/>
        <v>14</v>
      </c>
      <c r="E16" s="21">
        <f t="shared" si="10"/>
        <v>4</v>
      </c>
      <c r="F16" s="21">
        <f t="shared" si="11"/>
        <v>8</v>
      </c>
      <c r="G16" s="43" t="str">
        <f t="shared" si="12"/>
        <v/>
      </c>
      <c r="H16" s="141">
        <f t="shared" si="13"/>
        <v>2</v>
      </c>
      <c r="I16" s="32"/>
      <c r="J16" s="21"/>
      <c r="K16" s="33"/>
      <c r="L16" s="83"/>
      <c r="M16" s="34"/>
      <c r="N16" s="41">
        <v>2</v>
      </c>
      <c r="O16" s="42" t="s">
        <v>23</v>
      </c>
      <c r="P16" s="43"/>
      <c r="Q16" s="44"/>
      <c r="R16" s="42"/>
      <c r="S16" s="45"/>
      <c r="T16" s="146"/>
      <c r="U16" s="46"/>
      <c r="V16" s="86">
        <v>1</v>
      </c>
      <c r="W16" s="34"/>
      <c r="X16" s="42">
        <v>2</v>
      </c>
      <c r="Y16" s="43">
        <v>8</v>
      </c>
      <c r="Z16" s="43"/>
      <c r="AA16" s="47" t="s">
        <v>21</v>
      </c>
      <c r="AB16" s="44">
        <v>2</v>
      </c>
      <c r="AC16" s="48" t="s">
        <v>28</v>
      </c>
      <c r="AD16" s="49" t="s">
        <v>74</v>
      </c>
    </row>
    <row r="17" spans="1:31" ht="25.5" x14ac:dyDescent="0.25">
      <c r="A17" s="90" t="s">
        <v>119</v>
      </c>
      <c r="B17" s="258"/>
      <c r="C17" s="50"/>
      <c r="D17" s="20">
        <f t="shared" ref="D17" si="14">IF(SUM(E17,F17,G17,H17) &lt;&gt; 0,SUM(E17,F17,G17,H17),"")</f>
        <v>2</v>
      </c>
      <c r="E17" s="21">
        <f t="shared" ref="E17" si="15">IF(SUM(N17,X17,I17) &lt;&gt; 0,SUM(N17,X17,I17),"")</f>
        <v>2</v>
      </c>
      <c r="F17" s="21" t="str">
        <f t="shared" ref="F17" si="16">IF(SUM(P17,Y17,J17) &lt;&gt; 0,SUM(P17,Y17,J17),"")</f>
        <v/>
      </c>
      <c r="G17" s="43" t="str">
        <f t="shared" ref="G17" si="17">IF(SUM(Q17,Z17,K17) &lt;&gt; 0,SUM(Q17,Z17,K17),"")</f>
        <v/>
      </c>
      <c r="H17" s="141" t="str">
        <f t="shared" ref="H17" si="18">IF(SUM(T17,AB17) &lt;&gt; 0,SUM(T17,AB17),"")</f>
        <v/>
      </c>
      <c r="I17" s="32"/>
      <c r="J17" s="21"/>
      <c r="K17" s="33"/>
      <c r="L17" s="83"/>
      <c r="M17" s="34"/>
      <c r="N17" s="41"/>
      <c r="O17" s="42"/>
      <c r="P17" s="43"/>
      <c r="Q17" s="44"/>
      <c r="R17" s="42"/>
      <c r="S17" s="45"/>
      <c r="T17" s="146"/>
      <c r="U17" s="46"/>
      <c r="V17" s="86"/>
      <c r="W17" s="34"/>
      <c r="X17" s="42">
        <v>2</v>
      </c>
      <c r="Y17" s="43"/>
      <c r="Z17" s="43"/>
      <c r="AA17" s="47"/>
      <c r="AB17" s="44"/>
      <c r="AC17" s="48"/>
      <c r="AD17" s="49" t="s">
        <v>24</v>
      </c>
    </row>
    <row r="18" spans="1:31" ht="38.25" x14ac:dyDescent="0.25">
      <c r="A18" s="90" t="s">
        <v>80</v>
      </c>
      <c r="B18" s="258"/>
      <c r="C18" s="50" t="s">
        <v>64</v>
      </c>
      <c r="D18" s="20">
        <f t="shared" si="9"/>
        <v>6</v>
      </c>
      <c r="E18" s="21">
        <f t="shared" si="10"/>
        <v>4</v>
      </c>
      <c r="F18" s="21" t="str">
        <f t="shared" si="11"/>
        <v/>
      </c>
      <c r="G18" s="43">
        <f t="shared" si="12"/>
        <v>2</v>
      </c>
      <c r="H18" s="141" t="str">
        <f t="shared" si="13"/>
        <v/>
      </c>
      <c r="I18" s="32"/>
      <c r="J18" s="21"/>
      <c r="K18" s="33"/>
      <c r="L18" s="83"/>
      <c r="M18" s="34"/>
      <c r="N18" s="41">
        <v>2</v>
      </c>
      <c r="O18" s="42" t="s">
        <v>23</v>
      </c>
      <c r="P18" s="43"/>
      <c r="Q18" s="44"/>
      <c r="R18" s="42"/>
      <c r="S18" s="45"/>
      <c r="T18" s="146"/>
      <c r="U18" s="46"/>
      <c r="V18" s="100"/>
      <c r="W18" s="34">
        <v>1</v>
      </c>
      <c r="X18" s="42">
        <v>2</v>
      </c>
      <c r="Y18" s="43"/>
      <c r="Z18" s="43">
        <v>2</v>
      </c>
      <c r="AA18" s="47" t="s">
        <v>21</v>
      </c>
      <c r="AB18" s="44"/>
      <c r="AC18" s="48"/>
      <c r="AD18" s="49" t="s">
        <v>24</v>
      </c>
    </row>
    <row r="19" spans="1:31" x14ac:dyDescent="0.25">
      <c r="A19" s="90" t="s">
        <v>120</v>
      </c>
      <c r="B19" s="258"/>
      <c r="C19" s="50"/>
      <c r="D19" s="20">
        <f t="shared" ref="D19" si="19">IF(SUM(E19,F19,G19,H19) &lt;&gt; 0,SUM(E19,F19,G19,H19),"")</f>
        <v>2</v>
      </c>
      <c r="E19" s="21">
        <f t="shared" ref="E19" si="20">IF(SUM(N19,X19,I19) &lt;&gt; 0,SUM(N19,X19,I19),"")</f>
        <v>2</v>
      </c>
      <c r="F19" s="21" t="str">
        <f t="shared" ref="F19" si="21">IF(SUM(P19,Y19,J19) &lt;&gt; 0,SUM(P19,Y19,J19),"")</f>
        <v/>
      </c>
      <c r="G19" s="43" t="str">
        <f t="shared" ref="G19" si="22">IF(SUM(Q19,Z19,K19) &lt;&gt; 0,SUM(Q19,Z19,K19),"")</f>
        <v/>
      </c>
      <c r="H19" s="141" t="str">
        <f t="shared" ref="H19" si="23">IF(SUM(T19,AB19) &lt;&gt; 0,SUM(T19,AB19),"")</f>
        <v/>
      </c>
      <c r="I19" s="32"/>
      <c r="J19" s="21"/>
      <c r="K19" s="33"/>
      <c r="L19" s="83"/>
      <c r="M19" s="34"/>
      <c r="N19" s="41"/>
      <c r="O19" s="42"/>
      <c r="P19" s="43"/>
      <c r="Q19" s="44"/>
      <c r="R19" s="42"/>
      <c r="S19" s="45"/>
      <c r="T19" s="146"/>
      <c r="U19" s="46"/>
      <c r="V19" s="100"/>
      <c r="W19" s="34"/>
      <c r="X19" s="66">
        <v>2</v>
      </c>
      <c r="Y19" s="67"/>
      <c r="Z19" s="67"/>
      <c r="AA19" s="68"/>
      <c r="AB19" s="110"/>
      <c r="AC19" s="69"/>
      <c r="AD19" s="70" t="s">
        <v>58</v>
      </c>
    </row>
    <row r="20" spans="1:31" ht="25.5" x14ac:dyDescent="0.25">
      <c r="A20" s="90" t="s">
        <v>82</v>
      </c>
      <c r="B20" s="258"/>
      <c r="C20" s="19" t="s">
        <v>25</v>
      </c>
      <c r="D20" s="20">
        <f t="shared" si="9"/>
        <v>6</v>
      </c>
      <c r="E20" s="21" t="str">
        <f t="shared" si="10"/>
        <v/>
      </c>
      <c r="F20" s="21">
        <f t="shared" si="11"/>
        <v>6</v>
      </c>
      <c r="G20" s="43" t="str">
        <f t="shared" si="12"/>
        <v/>
      </c>
      <c r="H20" s="141" t="str">
        <f t="shared" si="13"/>
        <v/>
      </c>
      <c r="I20" s="41"/>
      <c r="J20" s="43"/>
      <c r="K20" s="44"/>
      <c r="L20" s="74"/>
      <c r="M20" s="75"/>
      <c r="N20" s="41"/>
      <c r="O20" s="42"/>
      <c r="P20" s="43">
        <v>2</v>
      </c>
      <c r="Q20" s="44" t="s">
        <v>23</v>
      </c>
      <c r="R20" s="42"/>
      <c r="S20" s="45"/>
      <c r="T20" s="146"/>
      <c r="U20" s="46"/>
      <c r="V20" s="102"/>
      <c r="W20" s="75">
        <v>1</v>
      </c>
      <c r="X20" s="66"/>
      <c r="Y20" s="67">
        <v>4</v>
      </c>
      <c r="Z20" s="67"/>
      <c r="AA20" s="68" t="s">
        <v>21</v>
      </c>
      <c r="AB20" s="110"/>
      <c r="AC20" s="69"/>
      <c r="AD20" s="70" t="s">
        <v>24</v>
      </c>
    </row>
    <row r="21" spans="1:31" x14ac:dyDescent="0.25">
      <c r="A21" s="90" t="s">
        <v>83</v>
      </c>
      <c r="B21" s="258"/>
      <c r="C21" s="50" t="s">
        <v>47</v>
      </c>
      <c r="D21" s="20">
        <f t="shared" si="9"/>
        <v>16</v>
      </c>
      <c r="E21" s="21">
        <f t="shared" si="10"/>
        <v>8</v>
      </c>
      <c r="F21" s="21">
        <f t="shared" si="11"/>
        <v>6</v>
      </c>
      <c r="G21" s="43" t="str">
        <f t="shared" si="12"/>
        <v/>
      </c>
      <c r="H21" s="141">
        <f t="shared" si="13"/>
        <v>2</v>
      </c>
      <c r="I21" s="41"/>
      <c r="J21" s="43"/>
      <c r="K21" s="44"/>
      <c r="L21" s="74"/>
      <c r="M21" s="75"/>
      <c r="N21" s="41">
        <v>2</v>
      </c>
      <c r="O21" s="42" t="s">
        <v>23</v>
      </c>
      <c r="P21" s="43"/>
      <c r="Q21" s="44"/>
      <c r="R21" s="42"/>
      <c r="S21" s="45"/>
      <c r="T21" s="146"/>
      <c r="U21" s="46"/>
      <c r="V21" s="102"/>
      <c r="W21" s="75" t="s">
        <v>81</v>
      </c>
      <c r="X21" s="66">
        <v>6</v>
      </c>
      <c r="Y21" s="67">
        <v>6</v>
      </c>
      <c r="Z21" s="67"/>
      <c r="AA21" s="68" t="s">
        <v>81</v>
      </c>
      <c r="AB21" s="110">
        <v>2</v>
      </c>
      <c r="AC21" s="69" t="s">
        <v>28</v>
      </c>
      <c r="AD21" s="70" t="s">
        <v>84</v>
      </c>
    </row>
    <row r="22" spans="1:31" x14ac:dyDescent="0.25">
      <c r="A22" s="90" t="s">
        <v>60</v>
      </c>
      <c r="B22" s="258"/>
      <c r="C22" s="50" t="s">
        <v>29</v>
      </c>
      <c r="D22" s="20">
        <f t="shared" si="9"/>
        <v>14</v>
      </c>
      <c r="E22" s="21">
        <f t="shared" si="10"/>
        <v>6</v>
      </c>
      <c r="F22" s="21">
        <f t="shared" si="11"/>
        <v>6</v>
      </c>
      <c r="G22" s="43" t="str">
        <f t="shared" si="12"/>
        <v/>
      </c>
      <c r="H22" s="141">
        <f t="shared" si="13"/>
        <v>2</v>
      </c>
      <c r="I22" s="32"/>
      <c r="J22" s="21"/>
      <c r="K22" s="33"/>
      <c r="L22" s="83"/>
      <c r="M22" s="34"/>
      <c r="N22" s="32">
        <v>2</v>
      </c>
      <c r="O22" s="35" t="s">
        <v>23</v>
      </c>
      <c r="P22" s="21"/>
      <c r="Q22" s="33"/>
      <c r="R22" s="35"/>
      <c r="S22" s="36"/>
      <c r="T22" s="144"/>
      <c r="U22" s="37"/>
      <c r="V22" s="86">
        <v>1</v>
      </c>
      <c r="W22" s="34"/>
      <c r="X22" s="42">
        <v>4</v>
      </c>
      <c r="Y22" s="43">
        <v>6</v>
      </c>
      <c r="Z22" s="43"/>
      <c r="AA22" s="47"/>
      <c r="AB22" s="44">
        <v>2</v>
      </c>
      <c r="AC22" s="48" t="s">
        <v>28</v>
      </c>
      <c r="AD22" s="49" t="s">
        <v>24</v>
      </c>
    </row>
    <row r="23" spans="1:31" x14ac:dyDescent="0.25">
      <c r="A23" s="90" t="s">
        <v>121</v>
      </c>
      <c r="B23" s="90"/>
      <c r="C23" s="74"/>
      <c r="D23" s="20">
        <f t="shared" ref="D23:D24" si="24">IF(SUM(E23,F23,G23,H23) &lt;&gt; 0,SUM(E23,F23,G23,H23),"")</f>
        <v>2</v>
      </c>
      <c r="E23" s="21">
        <f t="shared" ref="E23:E24" si="25">IF(SUM(N23,X23,I23) &lt;&gt; 0,SUM(N23,X23,I23),"")</f>
        <v>2</v>
      </c>
      <c r="F23" s="21" t="str">
        <f t="shared" ref="F23:F24" si="26">IF(SUM(P23,Y23,J23) &lt;&gt; 0,SUM(P23,Y23,J23),"")</f>
        <v/>
      </c>
      <c r="G23" s="43" t="str">
        <f t="shared" ref="G23:G24" si="27">IF(SUM(Q23,Z23,K23) &lt;&gt; 0,SUM(Q23,Z23,K23),"")</f>
        <v/>
      </c>
      <c r="H23" s="141" t="str">
        <f t="shared" ref="H23:H24" si="28">IF(SUM(T23,AB23) &lt;&gt; 0,SUM(T23,AB23),"")</f>
        <v/>
      </c>
      <c r="I23" s="41"/>
      <c r="J23" s="43"/>
      <c r="K23" s="44"/>
      <c r="L23" s="74"/>
      <c r="M23" s="75"/>
      <c r="N23" s="41"/>
      <c r="O23" s="42"/>
      <c r="P23" s="43"/>
      <c r="Q23" s="44"/>
      <c r="R23" s="42"/>
      <c r="S23" s="45"/>
      <c r="T23" s="146"/>
      <c r="U23" s="46"/>
      <c r="V23" s="88"/>
      <c r="W23" s="75"/>
      <c r="X23" s="42">
        <v>2</v>
      </c>
      <c r="Y23" s="67"/>
      <c r="Z23" s="67"/>
      <c r="AA23" s="68"/>
      <c r="AB23" s="110"/>
      <c r="AC23" s="69"/>
      <c r="AD23" s="49" t="s">
        <v>24</v>
      </c>
    </row>
    <row r="24" spans="1:31" x14ac:dyDescent="0.25">
      <c r="A24" s="90" t="s">
        <v>122</v>
      </c>
      <c r="B24" s="259"/>
      <c r="C24" s="236"/>
      <c r="D24" s="20">
        <f t="shared" si="24"/>
        <v>2</v>
      </c>
      <c r="E24" s="21">
        <f t="shared" si="25"/>
        <v>2</v>
      </c>
      <c r="F24" s="21" t="str">
        <f t="shared" si="26"/>
        <v/>
      </c>
      <c r="G24" s="43" t="str">
        <f t="shared" si="27"/>
        <v/>
      </c>
      <c r="H24" s="141" t="str">
        <f t="shared" si="28"/>
        <v/>
      </c>
      <c r="I24" s="63"/>
      <c r="J24" s="62"/>
      <c r="K24" s="64"/>
      <c r="L24" s="87"/>
      <c r="M24" s="65"/>
      <c r="N24" s="63"/>
      <c r="O24" s="71"/>
      <c r="P24" s="62"/>
      <c r="Q24" s="64"/>
      <c r="R24" s="71"/>
      <c r="S24" s="72"/>
      <c r="T24" s="150"/>
      <c r="U24" s="73"/>
      <c r="V24" s="89"/>
      <c r="W24" s="65"/>
      <c r="X24" s="42">
        <v>2</v>
      </c>
      <c r="Y24" s="67"/>
      <c r="Z24" s="67"/>
      <c r="AA24" s="68"/>
      <c r="AB24" s="110"/>
      <c r="AC24" s="69"/>
      <c r="AD24" s="49" t="s">
        <v>24</v>
      </c>
    </row>
    <row r="25" spans="1:31" ht="90" thickBot="1" x14ac:dyDescent="0.3">
      <c r="A25" s="51" t="s">
        <v>85</v>
      </c>
      <c r="B25" s="260"/>
      <c r="C25" s="76" t="s">
        <v>54</v>
      </c>
      <c r="D25" s="52" t="str">
        <f t="shared" ref="D25" si="29">IF(SUM(E25,F25,G25) &lt;&gt; 0,SUM(E25,F25,G25),"")</f>
        <v/>
      </c>
      <c r="E25" s="53" t="str">
        <f t="shared" ref="E25" si="30">IF(SUM(I25,N25,X25) &lt;&gt; 0,SUM(I25,N25,X25),"")</f>
        <v/>
      </c>
      <c r="F25" s="53" t="str">
        <f t="shared" ref="F25" si="31">IF(SUM(J25,P25,Y25) &lt;&gt; 0,SUM(J25,P25,Y25),"")</f>
        <v/>
      </c>
      <c r="G25" s="53" t="str">
        <f t="shared" ref="G25" si="32">IF(SUM(K25,Q25,Z25) &lt;&gt; 0,SUM(K25,Q25,Z25),"")</f>
        <v/>
      </c>
      <c r="H25" s="142"/>
      <c r="I25" s="54"/>
      <c r="J25" s="53"/>
      <c r="K25" s="55"/>
      <c r="L25" s="84"/>
      <c r="M25" s="56"/>
      <c r="N25" s="54"/>
      <c r="O25" s="57"/>
      <c r="P25" s="53"/>
      <c r="Q25" s="55"/>
      <c r="R25" s="57"/>
      <c r="S25" s="58"/>
      <c r="T25" s="149"/>
      <c r="U25" s="59"/>
      <c r="V25" s="103"/>
      <c r="W25" s="56"/>
      <c r="X25" s="57"/>
      <c r="Y25" s="53"/>
      <c r="Z25" s="53"/>
      <c r="AA25" s="58" t="s">
        <v>55</v>
      </c>
      <c r="AB25" s="149"/>
      <c r="AC25" s="59"/>
      <c r="AD25" s="60" t="s">
        <v>24</v>
      </c>
    </row>
    <row r="26" spans="1:31" x14ac:dyDescent="0.25">
      <c r="A26" s="77"/>
      <c r="B26" s="77"/>
      <c r="C26" s="77"/>
      <c r="D26" s="77"/>
      <c r="E26" s="77"/>
      <c r="F26" s="77"/>
      <c r="G26" s="139"/>
      <c r="H26" s="77"/>
      <c r="I26" s="77"/>
      <c r="J26" s="77"/>
      <c r="K26" s="80"/>
      <c r="L26" s="77"/>
      <c r="M26" s="77"/>
      <c r="N26" s="77"/>
      <c r="O26" s="77"/>
      <c r="P26" s="77"/>
      <c r="Q26" s="77"/>
      <c r="R26" s="77"/>
      <c r="S26" s="139"/>
      <c r="T26" s="77"/>
      <c r="U26" s="80"/>
      <c r="V26" s="77"/>
      <c r="W26" s="77"/>
      <c r="X26" s="77"/>
      <c r="Y26" s="77"/>
      <c r="Z26" s="77"/>
      <c r="AA26" s="139"/>
      <c r="AB26" s="77"/>
      <c r="AC26" s="77"/>
    </row>
    <row r="27" spans="1:31" x14ac:dyDescent="0.25">
      <c r="A27" s="106" t="s">
        <v>30</v>
      </c>
      <c r="B27" s="105"/>
      <c r="C27" s="105"/>
      <c r="D27" s="105"/>
      <c r="E27" s="4" t="s">
        <v>92</v>
      </c>
      <c r="F27" s="4"/>
      <c r="G27" s="4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 t="s">
        <v>93</v>
      </c>
      <c r="S27" s="140"/>
      <c r="T27" s="106"/>
      <c r="U27" s="106"/>
      <c r="V27" s="106"/>
      <c r="W27" s="106"/>
      <c r="X27" s="105"/>
      <c r="Y27" s="105"/>
      <c r="Z27" s="105" t="s">
        <v>94</v>
      </c>
      <c r="AA27" s="139"/>
      <c r="AB27" s="105"/>
      <c r="AC27" s="105"/>
      <c r="AD27" s="105"/>
      <c r="AE27" s="105"/>
    </row>
  </sheetData>
  <mergeCells count="11">
    <mergeCell ref="AD7:AD8"/>
    <mergeCell ref="X1:AB1"/>
    <mergeCell ref="A4:B4"/>
    <mergeCell ref="A7:A8"/>
    <mergeCell ref="C7:C8"/>
    <mergeCell ref="I7:K7"/>
    <mergeCell ref="L7:U7"/>
    <mergeCell ref="V7:AC7"/>
    <mergeCell ref="M6:X6"/>
    <mergeCell ref="D7:H7"/>
    <mergeCell ref="B7:B8"/>
  </mergeCells>
  <hyperlinks>
    <hyperlink ref="B9" r:id="rId1"/>
    <hyperlink ref="B11" r:id="rId2"/>
    <hyperlink ref="B14" r:id="rId3"/>
  </hyperlink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opLeftCell="A7" zoomScaleNormal="100" workbookViewId="0">
      <selection activeCell="B19" sqref="B19"/>
    </sheetView>
  </sheetViews>
  <sheetFormatPr defaultRowHeight="15" x14ac:dyDescent="0.25"/>
  <cols>
    <col min="1" max="1" width="35.85546875" customWidth="1"/>
    <col min="3" max="3" width="9.42578125" customWidth="1"/>
    <col min="4" max="4" width="4.28515625" customWidth="1"/>
    <col min="5" max="5" width="4.42578125" customWidth="1"/>
    <col min="6" max="7" width="4.5703125" customWidth="1"/>
    <col min="8" max="8" width="4.140625" customWidth="1"/>
    <col min="9" max="11" width="4.28515625" customWidth="1"/>
    <col min="12" max="12" width="5.5703125" customWidth="1"/>
    <col min="13" max="13" width="4" customWidth="1"/>
    <col min="14" max="14" width="2" bestFit="1" customWidth="1"/>
    <col min="15" max="15" width="4.7109375" customWidth="1"/>
    <col min="16" max="16" width="4.28515625" customWidth="1"/>
    <col min="17" max="17" width="1.85546875" customWidth="1"/>
    <col min="18" max="19" width="6.5703125" customWidth="1"/>
    <col min="20" max="21" width="5.85546875" customWidth="1"/>
    <col min="22" max="22" width="5.5703125" customWidth="1"/>
    <col min="23" max="23" width="3.28515625" bestFit="1" customWidth="1"/>
    <col min="24" max="24" width="4.85546875" customWidth="1"/>
    <col min="25" max="25" width="4.42578125" customWidth="1"/>
    <col min="26" max="28" width="5.28515625" customWidth="1"/>
  </cols>
  <sheetData>
    <row r="1" spans="1:30" x14ac:dyDescent="0.25">
      <c r="A1" s="80"/>
      <c r="B1" s="80"/>
      <c r="C1" s="80"/>
      <c r="D1" s="2"/>
      <c r="E1" s="2"/>
      <c r="F1" s="2"/>
      <c r="G1" s="2"/>
      <c r="H1" s="80" t="s">
        <v>0</v>
      </c>
      <c r="I1" s="80"/>
      <c r="J1" s="2"/>
      <c r="K1" s="2"/>
      <c r="L1" s="2"/>
      <c r="M1" s="2"/>
      <c r="N1" s="2"/>
      <c r="O1" s="2"/>
      <c r="P1" s="2"/>
      <c r="Q1" s="2"/>
      <c r="R1" s="2"/>
      <c r="S1" s="2"/>
      <c r="T1" s="80"/>
      <c r="U1" s="105"/>
      <c r="V1" s="80"/>
      <c r="W1" s="80"/>
      <c r="X1" s="249" t="s">
        <v>1</v>
      </c>
      <c r="Y1" s="249"/>
      <c r="Z1" s="249"/>
      <c r="AA1" s="249"/>
      <c r="AB1" s="249"/>
      <c r="AC1" s="80"/>
    </row>
    <row r="2" spans="1:30" x14ac:dyDescent="0.25">
      <c r="A2" s="80"/>
      <c r="B2" s="4"/>
      <c r="C2" s="4"/>
      <c r="D2" s="4"/>
      <c r="E2" s="4"/>
      <c r="F2" s="4"/>
      <c r="G2" s="4"/>
      <c r="H2" s="80" t="s">
        <v>2</v>
      </c>
      <c r="I2" s="8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80"/>
      <c r="Y2" s="4"/>
      <c r="Z2" s="80" t="s">
        <v>3</v>
      </c>
      <c r="AA2" s="139"/>
      <c r="AB2" s="4"/>
      <c r="AC2" s="4"/>
    </row>
    <row r="3" spans="1:30" x14ac:dyDescent="0.25">
      <c r="A3" s="80"/>
      <c r="B3" s="80"/>
      <c r="C3" s="80"/>
      <c r="D3" s="80"/>
      <c r="E3" s="80"/>
      <c r="F3" s="4" t="s">
        <v>4</v>
      </c>
      <c r="G3" s="4"/>
      <c r="H3" s="4"/>
      <c r="I3" s="4"/>
      <c r="J3" s="4"/>
      <c r="K3" s="4"/>
      <c r="L3" s="4"/>
      <c r="M3" s="80"/>
      <c r="N3" s="80"/>
      <c r="O3" s="80"/>
      <c r="P3" s="80"/>
      <c r="Q3" s="80"/>
      <c r="R3" s="80"/>
      <c r="S3" s="139"/>
      <c r="T3" s="80"/>
      <c r="U3" s="105"/>
      <c r="V3" s="80"/>
      <c r="W3" s="80"/>
      <c r="X3" s="80"/>
      <c r="Y3" s="80"/>
      <c r="Z3" s="80"/>
      <c r="AA3" s="139"/>
      <c r="AB3" s="80"/>
      <c r="AC3" s="80"/>
    </row>
    <row r="4" spans="1:30" x14ac:dyDescent="0.25">
      <c r="A4" s="250" t="s">
        <v>5</v>
      </c>
      <c r="B4" s="250"/>
      <c r="C4" s="4"/>
      <c r="D4" s="5" t="s">
        <v>32</v>
      </c>
      <c r="E4" s="5"/>
      <c r="F4" s="6"/>
      <c r="G4" s="6"/>
      <c r="H4" s="7" t="s">
        <v>6</v>
      </c>
      <c r="I4" s="80"/>
      <c r="J4" s="80"/>
      <c r="K4" s="105"/>
      <c r="L4" s="80"/>
      <c r="M4" s="80"/>
      <c r="N4" s="80"/>
      <c r="O4" s="80"/>
      <c r="P4" s="80"/>
      <c r="Q4" s="80"/>
      <c r="R4" s="80"/>
      <c r="S4" s="139"/>
      <c r="T4" s="80"/>
      <c r="U4" s="105"/>
      <c r="V4" s="80"/>
      <c r="W4" s="80"/>
      <c r="X4" s="80"/>
      <c r="Y4" s="80"/>
      <c r="Z4" s="80"/>
      <c r="AA4" s="139"/>
      <c r="AB4" s="2"/>
      <c r="AC4" s="2"/>
    </row>
    <row r="5" spans="1:30" x14ac:dyDescent="0.25">
      <c r="A5" s="81"/>
      <c r="B5" s="81"/>
      <c r="C5" s="4"/>
      <c r="D5" s="5"/>
      <c r="E5" s="5"/>
      <c r="F5" s="6"/>
      <c r="G5" s="6"/>
      <c r="H5" s="7" t="s">
        <v>7</v>
      </c>
      <c r="I5" s="80"/>
      <c r="J5" s="80"/>
      <c r="K5" s="105"/>
      <c r="L5" s="80"/>
      <c r="M5" s="80"/>
      <c r="N5" s="80"/>
      <c r="O5" s="80"/>
      <c r="P5" s="80"/>
      <c r="Q5" s="80"/>
      <c r="R5" s="80"/>
      <c r="S5" s="139"/>
      <c r="T5" s="80"/>
      <c r="U5" s="105"/>
      <c r="V5" s="80"/>
      <c r="W5" s="80"/>
      <c r="X5" s="80"/>
      <c r="Y5" s="80"/>
      <c r="Z5" s="80"/>
      <c r="AA5" s="139"/>
      <c r="AB5" s="2" t="s">
        <v>114</v>
      </c>
      <c r="AC5" s="2"/>
    </row>
    <row r="6" spans="1:30" ht="15.75" thickBot="1" x14ac:dyDescent="0.3">
      <c r="A6" s="80"/>
      <c r="B6" s="80"/>
      <c r="C6" s="80"/>
      <c r="D6" s="80"/>
      <c r="E6" s="80"/>
      <c r="F6" s="80"/>
      <c r="G6" s="139"/>
      <c r="H6" s="80" t="s">
        <v>71</v>
      </c>
      <c r="I6" s="80"/>
      <c r="J6" s="80"/>
      <c r="K6" s="105"/>
      <c r="L6" s="80"/>
      <c r="M6" s="256" t="s">
        <v>91</v>
      </c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107"/>
      <c r="Z6" s="107" t="s">
        <v>117</v>
      </c>
      <c r="AA6" s="107"/>
      <c r="AB6" s="4"/>
      <c r="AC6" s="4"/>
    </row>
    <row r="7" spans="1:30" ht="49.5" customHeight="1" thickBot="1" x14ac:dyDescent="0.3">
      <c r="A7" s="247" t="s">
        <v>8</v>
      </c>
      <c r="B7" s="245"/>
      <c r="C7" s="251" t="s">
        <v>9</v>
      </c>
      <c r="D7" s="253" t="s">
        <v>10</v>
      </c>
      <c r="E7" s="254"/>
      <c r="F7" s="254"/>
      <c r="G7" s="254"/>
      <c r="H7" s="255"/>
      <c r="I7" s="253" t="s">
        <v>11</v>
      </c>
      <c r="J7" s="254"/>
      <c r="K7" s="255"/>
      <c r="L7" s="253" t="s">
        <v>12</v>
      </c>
      <c r="M7" s="254"/>
      <c r="N7" s="254"/>
      <c r="O7" s="254"/>
      <c r="P7" s="254"/>
      <c r="Q7" s="254"/>
      <c r="R7" s="254"/>
      <c r="S7" s="254"/>
      <c r="T7" s="254"/>
      <c r="U7" s="255"/>
      <c r="V7" s="253" t="s">
        <v>13</v>
      </c>
      <c r="W7" s="254"/>
      <c r="X7" s="254"/>
      <c r="Y7" s="254"/>
      <c r="Z7" s="254"/>
      <c r="AA7" s="254"/>
      <c r="AB7" s="254"/>
      <c r="AC7" s="255"/>
      <c r="AD7" s="247" t="s">
        <v>14</v>
      </c>
    </row>
    <row r="8" spans="1:30" ht="87" customHeight="1" thickBot="1" x14ac:dyDescent="0.3">
      <c r="A8" s="248"/>
      <c r="B8" s="246"/>
      <c r="C8" s="252"/>
      <c r="D8" s="9" t="s">
        <v>15</v>
      </c>
      <c r="E8" s="10" t="s">
        <v>16</v>
      </c>
      <c r="F8" s="10" t="s">
        <v>17</v>
      </c>
      <c r="G8" s="155" t="s">
        <v>18</v>
      </c>
      <c r="H8" s="156" t="s">
        <v>115</v>
      </c>
      <c r="I8" s="12" t="s">
        <v>16</v>
      </c>
      <c r="J8" s="10" t="s">
        <v>17</v>
      </c>
      <c r="K8" s="11" t="s">
        <v>18</v>
      </c>
      <c r="L8" s="82" t="s">
        <v>65</v>
      </c>
      <c r="M8" s="13" t="s">
        <v>66</v>
      </c>
      <c r="N8" s="14" t="s">
        <v>16</v>
      </c>
      <c r="O8" s="15"/>
      <c r="P8" s="10" t="s">
        <v>17</v>
      </c>
      <c r="Q8" s="16" t="s">
        <v>18</v>
      </c>
      <c r="R8" s="17"/>
      <c r="S8" s="10" t="s">
        <v>19</v>
      </c>
      <c r="T8" s="156" t="s">
        <v>115</v>
      </c>
      <c r="U8" s="11" t="s">
        <v>20</v>
      </c>
      <c r="V8" s="82" t="s">
        <v>65</v>
      </c>
      <c r="W8" s="13" t="s">
        <v>66</v>
      </c>
      <c r="X8" s="15" t="s">
        <v>16</v>
      </c>
      <c r="Y8" s="10" t="s">
        <v>17</v>
      </c>
      <c r="Z8" s="10" t="s">
        <v>18</v>
      </c>
      <c r="AA8" s="10" t="s">
        <v>19</v>
      </c>
      <c r="AB8" s="156" t="s">
        <v>115</v>
      </c>
      <c r="AC8" s="11" t="s">
        <v>20</v>
      </c>
      <c r="AD8" s="248"/>
    </row>
    <row r="9" spans="1:30" x14ac:dyDescent="0.25">
      <c r="A9" s="18" t="s">
        <v>86</v>
      </c>
      <c r="B9" s="262" t="s">
        <v>156</v>
      </c>
      <c r="C9" s="50" t="s">
        <v>44</v>
      </c>
      <c r="D9" s="20">
        <f t="shared" ref="D9" si="0">IF(SUM(E9,F9,G9,H9) &lt;&gt; 0,SUM(E9,F9,G9,H9),"")</f>
        <v>6</v>
      </c>
      <c r="E9" s="21">
        <f t="shared" ref="E9" si="1">IF(SUM(N9,X9,I9) &lt;&gt; 0,SUM(N9,X9,I9),"")</f>
        <v>4</v>
      </c>
      <c r="F9" s="21" t="str">
        <f t="shared" ref="F9" si="2">IF(SUM(P9,Y9,J9) &lt;&gt; 0,SUM(P9,Y9,J9),"")</f>
        <v/>
      </c>
      <c r="G9" s="43">
        <f t="shared" ref="G9" si="3">IF(SUM(Q9,Z9,K9) &lt;&gt; 0,SUM(Q9,Z9,K9),"")</f>
        <v>2</v>
      </c>
      <c r="H9" s="141" t="str">
        <f t="shared" ref="H9" si="4">IF(SUM(T9,AB9) &lt;&gt; 0,SUM(T9,AB9),"")</f>
        <v/>
      </c>
      <c r="I9" s="22">
        <v>2</v>
      </c>
      <c r="J9" s="23"/>
      <c r="K9" s="24"/>
      <c r="L9" s="30"/>
      <c r="M9" s="25">
        <v>1</v>
      </c>
      <c r="N9" s="26">
        <v>2</v>
      </c>
      <c r="O9" s="27"/>
      <c r="P9" s="23"/>
      <c r="Q9" s="24">
        <v>2</v>
      </c>
      <c r="R9" s="27"/>
      <c r="S9" s="28" t="s">
        <v>21</v>
      </c>
      <c r="T9" s="145"/>
      <c r="U9" s="37"/>
      <c r="V9" s="100"/>
      <c r="W9" s="30"/>
      <c r="X9" s="27"/>
      <c r="Y9" s="23"/>
      <c r="Z9" s="23"/>
      <c r="AA9" s="28"/>
      <c r="AB9" s="151"/>
      <c r="AC9" s="29"/>
      <c r="AD9" s="30" t="s">
        <v>87</v>
      </c>
    </row>
    <row r="10" spans="1:30" x14ac:dyDescent="0.25">
      <c r="A10" s="90" t="s">
        <v>95</v>
      </c>
      <c r="B10" s="262" t="s">
        <v>157</v>
      </c>
      <c r="C10" s="74" t="s">
        <v>25</v>
      </c>
      <c r="D10" s="20">
        <f t="shared" ref="D10" si="5">IF(SUM(E10,F10,G10,H10) &lt;&gt; 0,SUM(E10,F10,G10,H10),"")</f>
        <v>14</v>
      </c>
      <c r="E10" s="21">
        <f t="shared" ref="E10" si="6">IF(SUM(N10,X10,I10) &lt;&gt; 0,SUM(N10,X10,I10),"")</f>
        <v>6</v>
      </c>
      <c r="F10" s="21">
        <f t="shared" ref="F10:G10" si="7">IF(SUM(P10,Y10,J10) &lt;&gt; 0,SUM(P10,Y10,J10),"")</f>
        <v>4</v>
      </c>
      <c r="G10" s="43">
        <f t="shared" si="7"/>
        <v>4</v>
      </c>
      <c r="H10" s="141" t="str">
        <f t="shared" ref="H10" si="8">IF(SUM(T10,AB10) &lt;&gt; 0,SUM(T10,AB10),"")</f>
        <v/>
      </c>
      <c r="I10" s="91"/>
      <c r="J10" s="92"/>
      <c r="K10" s="93"/>
      <c r="L10" s="98"/>
      <c r="M10" s="94"/>
      <c r="N10" s="95">
        <v>2</v>
      </c>
      <c r="O10" s="96" t="s">
        <v>23</v>
      </c>
      <c r="P10" s="92"/>
      <c r="Q10" s="93"/>
      <c r="R10" s="96"/>
      <c r="S10" s="97"/>
      <c r="T10" s="145"/>
      <c r="U10" s="37"/>
      <c r="V10" s="100"/>
      <c r="W10" s="94">
        <v>1</v>
      </c>
      <c r="X10" s="96">
        <v>4</v>
      </c>
      <c r="Y10" s="92">
        <v>4</v>
      </c>
      <c r="Z10" s="92">
        <v>4</v>
      </c>
      <c r="AA10" s="97" t="s">
        <v>21</v>
      </c>
      <c r="AB10" s="145"/>
      <c r="AC10" s="99"/>
      <c r="AD10" s="98" t="s">
        <v>96</v>
      </c>
    </row>
    <row r="11" spans="1:30" x14ac:dyDescent="0.25">
      <c r="A11" s="90" t="s">
        <v>123</v>
      </c>
      <c r="B11" s="258"/>
      <c r="C11" s="50"/>
      <c r="D11" s="20">
        <f t="shared" ref="D11:D23" si="9">IF(SUM(E11,F11,G11,H11) &lt;&gt; 0,SUM(E11,F11,G11,H11),"")</f>
        <v>2</v>
      </c>
      <c r="E11" s="21">
        <f t="shared" ref="E11:E23" si="10">IF(SUM(N11,X11,I11) &lt;&gt; 0,SUM(N11,X11,I11),"")</f>
        <v>2</v>
      </c>
      <c r="F11" s="21" t="str">
        <f t="shared" ref="F11:F23" si="11">IF(SUM(P11,Y11,J11) &lt;&gt; 0,SUM(P11,Y11,J11),"")</f>
        <v/>
      </c>
      <c r="G11" s="43" t="str">
        <f t="shared" ref="G11:G23" si="12">IF(SUM(Q11,Z11,K11) &lt;&gt; 0,SUM(Q11,Z11,K11),"")</f>
        <v/>
      </c>
      <c r="H11" s="141" t="str">
        <f t="shared" ref="H11:H23" si="13">IF(SUM(T11,AB11) &lt;&gt; 0,SUM(T11,AB11),"")</f>
        <v/>
      </c>
      <c r="I11" s="91"/>
      <c r="J11" s="92"/>
      <c r="K11" s="93"/>
      <c r="L11" s="98"/>
      <c r="M11" s="94"/>
      <c r="N11" s="95"/>
      <c r="O11" s="96"/>
      <c r="P11" s="92"/>
      <c r="Q11" s="93"/>
      <c r="R11" s="96"/>
      <c r="S11" s="97"/>
      <c r="T11" s="145"/>
      <c r="U11" s="37"/>
      <c r="V11" s="100"/>
      <c r="W11" s="94"/>
      <c r="X11" s="96">
        <v>2</v>
      </c>
      <c r="Y11" s="92"/>
      <c r="Z11" s="92"/>
      <c r="AA11" s="97"/>
      <c r="AB11" s="145"/>
      <c r="AC11" s="99"/>
      <c r="AD11" s="98" t="s">
        <v>87</v>
      </c>
    </row>
    <row r="12" spans="1:30" ht="25.5" x14ac:dyDescent="0.25">
      <c r="A12" s="90" t="s">
        <v>97</v>
      </c>
      <c r="B12" s="258"/>
      <c r="C12" s="50" t="s">
        <v>29</v>
      </c>
      <c r="D12" s="20">
        <f t="shared" si="9"/>
        <v>14</v>
      </c>
      <c r="E12" s="21">
        <f t="shared" si="10"/>
        <v>4</v>
      </c>
      <c r="F12" s="21" t="str">
        <f t="shared" si="11"/>
        <v/>
      </c>
      <c r="G12" s="43">
        <f t="shared" si="12"/>
        <v>8</v>
      </c>
      <c r="H12" s="141">
        <f t="shared" si="13"/>
        <v>2</v>
      </c>
      <c r="I12" s="32">
        <v>2</v>
      </c>
      <c r="J12" s="21"/>
      <c r="K12" s="33"/>
      <c r="L12" s="85">
        <v>1</v>
      </c>
      <c r="M12" s="34"/>
      <c r="N12" s="32">
        <v>2</v>
      </c>
      <c r="O12" s="35"/>
      <c r="P12" s="21"/>
      <c r="Q12" s="33">
        <v>8</v>
      </c>
      <c r="R12" s="35"/>
      <c r="S12" s="36"/>
      <c r="T12" s="157">
        <v>2</v>
      </c>
      <c r="U12" s="37" t="s">
        <v>28</v>
      </c>
      <c r="V12" s="100"/>
      <c r="W12" s="34"/>
      <c r="X12" s="35"/>
      <c r="Y12" s="21"/>
      <c r="Z12" s="21"/>
      <c r="AA12" s="38"/>
      <c r="AB12" s="147"/>
      <c r="AC12" s="39"/>
      <c r="AD12" s="40" t="s">
        <v>24</v>
      </c>
    </row>
    <row r="13" spans="1:30" ht="38.25" x14ac:dyDescent="0.25">
      <c r="A13" s="90" t="s">
        <v>80</v>
      </c>
      <c r="B13" s="258"/>
      <c r="C13" s="50" t="s">
        <v>64</v>
      </c>
      <c r="D13" s="20">
        <f t="shared" si="9"/>
        <v>12</v>
      </c>
      <c r="E13" s="21">
        <f t="shared" si="10"/>
        <v>2</v>
      </c>
      <c r="F13" s="21" t="str">
        <f t="shared" si="11"/>
        <v/>
      </c>
      <c r="G13" s="43">
        <f t="shared" si="12"/>
        <v>8</v>
      </c>
      <c r="H13" s="141">
        <f t="shared" si="13"/>
        <v>2</v>
      </c>
      <c r="I13" s="32"/>
      <c r="J13" s="21"/>
      <c r="K13" s="33"/>
      <c r="L13" s="83"/>
      <c r="M13" s="34" t="s">
        <v>81</v>
      </c>
      <c r="N13" s="41">
        <v>2</v>
      </c>
      <c r="O13" s="42"/>
      <c r="P13" s="43"/>
      <c r="Q13" s="44">
        <v>8</v>
      </c>
      <c r="R13" s="42"/>
      <c r="S13" s="45" t="s">
        <v>81</v>
      </c>
      <c r="T13" s="157">
        <v>2</v>
      </c>
      <c r="U13" s="37" t="s">
        <v>28</v>
      </c>
      <c r="V13" s="100"/>
      <c r="W13" s="34"/>
      <c r="X13" s="42"/>
      <c r="Y13" s="43"/>
      <c r="Z13" s="43"/>
      <c r="AA13" s="47"/>
      <c r="AB13" s="152"/>
      <c r="AC13" s="48"/>
      <c r="AD13" s="49" t="s">
        <v>24</v>
      </c>
    </row>
    <row r="14" spans="1:30" x14ac:dyDescent="0.25">
      <c r="A14" s="90" t="s">
        <v>124</v>
      </c>
      <c r="B14" s="258"/>
      <c r="C14" s="50"/>
      <c r="D14" s="20">
        <f t="shared" si="9"/>
        <v>2</v>
      </c>
      <c r="E14" s="21" t="str">
        <f t="shared" si="10"/>
        <v/>
      </c>
      <c r="F14" s="21">
        <f t="shared" si="11"/>
        <v>2</v>
      </c>
      <c r="G14" s="43" t="str">
        <f t="shared" si="12"/>
        <v/>
      </c>
      <c r="H14" s="141" t="str">
        <f t="shared" si="13"/>
        <v/>
      </c>
      <c r="I14" s="32"/>
      <c r="J14" s="21"/>
      <c r="K14" s="33"/>
      <c r="L14" s="83"/>
      <c r="M14" s="34"/>
      <c r="N14" s="32"/>
      <c r="O14" s="35"/>
      <c r="P14" s="21"/>
      <c r="Q14" s="33"/>
      <c r="R14" s="35"/>
      <c r="S14" s="36"/>
      <c r="T14" s="157"/>
      <c r="U14" s="37"/>
      <c r="V14" s="100"/>
      <c r="W14" s="34"/>
      <c r="X14" s="35"/>
      <c r="Y14" s="21">
        <v>2</v>
      </c>
      <c r="Z14" s="21"/>
      <c r="AA14" s="38"/>
      <c r="AB14" s="147"/>
      <c r="AC14" s="39"/>
      <c r="AD14" s="49" t="s">
        <v>24</v>
      </c>
    </row>
    <row r="15" spans="1:30" ht="25.5" x14ac:dyDescent="0.25">
      <c r="A15" s="90" t="s">
        <v>98</v>
      </c>
      <c r="B15" s="258"/>
      <c r="C15" s="50" t="s">
        <v>34</v>
      </c>
      <c r="D15" s="20">
        <f t="shared" si="9"/>
        <v>22</v>
      </c>
      <c r="E15" s="21">
        <f t="shared" si="10"/>
        <v>8</v>
      </c>
      <c r="F15" s="21">
        <f t="shared" si="11"/>
        <v>12</v>
      </c>
      <c r="G15" s="43" t="str">
        <f t="shared" si="12"/>
        <v/>
      </c>
      <c r="H15" s="141">
        <f t="shared" si="13"/>
        <v>2</v>
      </c>
      <c r="I15" s="32"/>
      <c r="J15" s="21"/>
      <c r="K15" s="33"/>
      <c r="L15" s="83"/>
      <c r="M15" s="34"/>
      <c r="N15" s="32">
        <v>2</v>
      </c>
      <c r="O15" s="35" t="s">
        <v>23</v>
      </c>
      <c r="P15" s="21"/>
      <c r="Q15" s="33"/>
      <c r="R15" s="35"/>
      <c r="S15" s="38"/>
      <c r="T15" s="33"/>
      <c r="U15" s="39"/>
      <c r="V15" s="101"/>
      <c r="W15" s="34" t="s">
        <v>81</v>
      </c>
      <c r="X15" s="35">
        <v>6</v>
      </c>
      <c r="Y15" s="21">
        <v>12</v>
      </c>
      <c r="Z15" s="21"/>
      <c r="AA15" s="36" t="s">
        <v>99</v>
      </c>
      <c r="AB15" s="157">
        <v>2</v>
      </c>
      <c r="AC15" s="39" t="s">
        <v>28</v>
      </c>
      <c r="AD15" s="40" t="s">
        <v>24</v>
      </c>
    </row>
    <row r="16" spans="1:30" ht="38.25" x14ac:dyDescent="0.25">
      <c r="A16" s="90" t="s">
        <v>125</v>
      </c>
      <c r="B16" s="258"/>
      <c r="C16" s="50"/>
      <c r="D16" s="20">
        <f t="shared" si="9"/>
        <v>2</v>
      </c>
      <c r="E16" s="21">
        <f t="shared" si="10"/>
        <v>2</v>
      </c>
      <c r="F16" s="21" t="str">
        <f t="shared" si="11"/>
        <v/>
      </c>
      <c r="G16" s="43" t="str">
        <f t="shared" si="12"/>
        <v/>
      </c>
      <c r="H16" s="141" t="str">
        <f t="shared" si="13"/>
        <v/>
      </c>
      <c r="I16" s="32"/>
      <c r="J16" s="21"/>
      <c r="K16" s="33"/>
      <c r="L16" s="83"/>
      <c r="M16" s="34"/>
      <c r="N16" s="32"/>
      <c r="O16" s="35"/>
      <c r="P16" s="21"/>
      <c r="Q16" s="33"/>
      <c r="R16" s="35"/>
      <c r="S16" s="38"/>
      <c r="T16" s="33"/>
      <c r="U16" s="39"/>
      <c r="V16" s="101"/>
      <c r="W16" s="34"/>
      <c r="X16" s="35">
        <v>2</v>
      </c>
      <c r="Y16" s="21"/>
      <c r="Z16" s="21"/>
      <c r="AA16" s="36"/>
      <c r="AB16" s="157"/>
      <c r="AC16" s="39"/>
      <c r="AD16" s="40" t="s">
        <v>24</v>
      </c>
    </row>
    <row r="17" spans="1:30" ht="38.25" x14ac:dyDescent="0.25">
      <c r="A17" s="90" t="s">
        <v>100</v>
      </c>
      <c r="B17" s="258"/>
      <c r="C17" s="50" t="s">
        <v>72</v>
      </c>
      <c r="D17" s="20">
        <f t="shared" si="9"/>
        <v>26</v>
      </c>
      <c r="E17" s="21">
        <f t="shared" si="10"/>
        <v>10</v>
      </c>
      <c r="F17" s="21">
        <f t="shared" si="11"/>
        <v>14</v>
      </c>
      <c r="G17" s="43" t="str">
        <f t="shared" si="12"/>
        <v/>
      </c>
      <c r="H17" s="141">
        <f t="shared" si="13"/>
        <v>2</v>
      </c>
      <c r="I17" s="32"/>
      <c r="J17" s="21"/>
      <c r="K17" s="33"/>
      <c r="L17" s="83"/>
      <c r="M17" s="34"/>
      <c r="N17" s="41">
        <v>2</v>
      </c>
      <c r="O17" s="42" t="s">
        <v>23</v>
      </c>
      <c r="P17" s="43"/>
      <c r="Q17" s="44"/>
      <c r="R17" s="42"/>
      <c r="S17" s="45"/>
      <c r="T17" s="158"/>
      <c r="U17" s="46"/>
      <c r="V17" s="100"/>
      <c r="W17" s="34" t="s">
        <v>81</v>
      </c>
      <c r="X17" s="42">
        <v>8</v>
      </c>
      <c r="Y17" s="43">
        <v>14</v>
      </c>
      <c r="Z17" s="43"/>
      <c r="AA17" s="36" t="s">
        <v>99</v>
      </c>
      <c r="AB17" s="157">
        <v>2</v>
      </c>
      <c r="AC17" s="39" t="s">
        <v>28</v>
      </c>
      <c r="AD17" s="40" t="s">
        <v>24</v>
      </c>
    </row>
    <row r="18" spans="1:30" ht="38.25" x14ac:dyDescent="0.25">
      <c r="A18" s="90" t="s">
        <v>126</v>
      </c>
      <c r="B18" s="258"/>
      <c r="C18" s="50"/>
      <c r="D18" s="20">
        <f t="shared" si="9"/>
        <v>2</v>
      </c>
      <c r="E18" s="21">
        <f t="shared" si="10"/>
        <v>2</v>
      </c>
      <c r="F18" s="21" t="str">
        <f t="shared" si="11"/>
        <v/>
      </c>
      <c r="G18" s="43" t="str">
        <f t="shared" si="12"/>
        <v/>
      </c>
      <c r="H18" s="141" t="str">
        <f t="shared" si="13"/>
        <v/>
      </c>
      <c r="I18" s="32"/>
      <c r="J18" s="21"/>
      <c r="K18" s="33"/>
      <c r="L18" s="83"/>
      <c r="M18" s="34"/>
      <c r="N18" s="41"/>
      <c r="O18" s="42"/>
      <c r="P18" s="43"/>
      <c r="Q18" s="44"/>
      <c r="R18" s="42"/>
      <c r="S18" s="45"/>
      <c r="T18" s="158"/>
      <c r="U18" s="46"/>
      <c r="V18" s="100"/>
      <c r="W18" s="34"/>
      <c r="X18" s="42">
        <v>2</v>
      </c>
      <c r="Y18" s="43"/>
      <c r="Z18" s="43"/>
      <c r="AA18" s="36"/>
      <c r="AB18" s="157"/>
      <c r="AC18" s="39"/>
      <c r="AD18" s="40" t="s">
        <v>24</v>
      </c>
    </row>
    <row r="19" spans="1:30" x14ac:dyDescent="0.25">
      <c r="A19" s="90" t="s">
        <v>89</v>
      </c>
      <c r="B19" s="262" t="s">
        <v>158</v>
      </c>
      <c r="C19" s="74" t="s">
        <v>25</v>
      </c>
      <c r="D19" s="20">
        <f t="shared" si="9"/>
        <v>6</v>
      </c>
      <c r="E19" s="21">
        <f t="shared" si="10"/>
        <v>2</v>
      </c>
      <c r="F19" s="21">
        <f t="shared" si="11"/>
        <v>2</v>
      </c>
      <c r="G19" s="43">
        <f t="shared" si="12"/>
        <v>2</v>
      </c>
      <c r="H19" s="141" t="str">
        <f t="shared" si="13"/>
        <v/>
      </c>
      <c r="I19" s="32">
        <v>2</v>
      </c>
      <c r="J19" s="21"/>
      <c r="K19" s="33"/>
      <c r="L19" s="83"/>
      <c r="M19" s="34">
        <v>1</v>
      </c>
      <c r="N19" s="41"/>
      <c r="O19" s="42"/>
      <c r="P19" s="43">
        <v>2</v>
      </c>
      <c r="Q19" s="44">
        <v>2</v>
      </c>
      <c r="R19" s="42"/>
      <c r="S19" s="45" t="s">
        <v>21</v>
      </c>
      <c r="T19" s="158"/>
      <c r="U19" s="46"/>
      <c r="V19" s="100"/>
      <c r="W19" s="34"/>
      <c r="X19" s="42"/>
      <c r="Y19" s="43"/>
      <c r="Z19" s="43"/>
      <c r="AA19" s="47"/>
      <c r="AB19" s="152"/>
      <c r="AC19" s="48"/>
      <c r="AD19" s="49" t="s">
        <v>58</v>
      </c>
    </row>
    <row r="20" spans="1:30" x14ac:dyDescent="0.25">
      <c r="A20" s="90" t="s">
        <v>90</v>
      </c>
      <c r="B20" s="258"/>
      <c r="C20" s="50" t="s">
        <v>64</v>
      </c>
      <c r="D20" s="20">
        <f t="shared" si="9"/>
        <v>18</v>
      </c>
      <c r="E20" s="21">
        <f t="shared" si="10"/>
        <v>8</v>
      </c>
      <c r="F20" s="21">
        <f t="shared" si="11"/>
        <v>8</v>
      </c>
      <c r="G20" s="43" t="str">
        <f t="shared" si="12"/>
        <v/>
      </c>
      <c r="H20" s="141">
        <f t="shared" si="13"/>
        <v>2</v>
      </c>
      <c r="I20" s="41">
        <v>2</v>
      </c>
      <c r="J20" s="43"/>
      <c r="K20" s="44"/>
      <c r="L20" s="74"/>
      <c r="M20" s="75" t="s">
        <v>63</v>
      </c>
      <c r="N20" s="41">
        <v>6</v>
      </c>
      <c r="O20" s="42"/>
      <c r="P20" s="43">
        <v>8</v>
      </c>
      <c r="Q20" s="44"/>
      <c r="R20" s="42"/>
      <c r="S20" s="45" t="s">
        <v>63</v>
      </c>
      <c r="T20" s="158">
        <v>2</v>
      </c>
      <c r="U20" s="46" t="s">
        <v>28</v>
      </c>
      <c r="V20" s="102"/>
      <c r="W20" s="75"/>
      <c r="X20" s="66"/>
      <c r="Y20" s="67"/>
      <c r="Z20" s="67"/>
      <c r="AA20" s="68"/>
      <c r="AB20" s="154"/>
      <c r="AC20" s="69"/>
      <c r="AD20" s="49" t="s">
        <v>24</v>
      </c>
    </row>
    <row r="21" spans="1:30" ht="25.5" x14ac:dyDescent="0.25">
      <c r="A21" s="90" t="s">
        <v>127</v>
      </c>
      <c r="B21" s="258"/>
      <c r="C21" s="50"/>
      <c r="D21" s="20">
        <f t="shared" si="9"/>
        <v>2</v>
      </c>
      <c r="E21" s="21" t="str">
        <f t="shared" si="10"/>
        <v/>
      </c>
      <c r="F21" s="21">
        <f t="shared" si="11"/>
        <v>2</v>
      </c>
      <c r="G21" s="43" t="str">
        <f t="shared" si="12"/>
        <v/>
      </c>
      <c r="H21" s="141" t="str">
        <f t="shared" si="13"/>
        <v/>
      </c>
      <c r="I21" s="109"/>
      <c r="J21" s="67"/>
      <c r="K21" s="110"/>
      <c r="L21" s="111"/>
      <c r="M21" s="112"/>
      <c r="N21" s="109"/>
      <c r="O21" s="66"/>
      <c r="P21" s="67"/>
      <c r="Q21" s="110"/>
      <c r="R21" s="66"/>
      <c r="S21" s="113"/>
      <c r="T21" s="237"/>
      <c r="U21" s="114"/>
      <c r="V21" s="115"/>
      <c r="W21" s="112"/>
      <c r="X21" s="66"/>
      <c r="Y21" s="67">
        <v>2</v>
      </c>
      <c r="Z21" s="67"/>
      <c r="AA21" s="68"/>
      <c r="AB21" s="154"/>
      <c r="AC21" s="69"/>
      <c r="AD21" s="49" t="s">
        <v>24</v>
      </c>
    </row>
    <row r="22" spans="1:30" x14ac:dyDescent="0.25">
      <c r="A22" s="90" t="s">
        <v>128</v>
      </c>
      <c r="B22" s="258"/>
      <c r="C22" s="50"/>
      <c r="D22" s="20">
        <f t="shared" si="9"/>
        <v>2</v>
      </c>
      <c r="E22" s="21">
        <f t="shared" si="10"/>
        <v>2</v>
      </c>
      <c r="F22" s="21" t="str">
        <f t="shared" si="11"/>
        <v/>
      </c>
      <c r="G22" s="43" t="str">
        <f t="shared" si="12"/>
        <v/>
      </c>
      <c r="H22" s="141" t="str">
        <f t="shared" si="13"/>
        <v/>
      </c>
      <c r="I22" s="109"/>
      <c r="J22" s="67"/>
      <c r="K22" s="110"/>
      <c r="L22" s="111"/>
      <c r="M22" s="112"/>
      <c r="N22" s="109"/>
      <c r="O22" s="66"/>
      <c r="P22" s="67"/>
      <c r="Q22" s="110"/>
      <c r="R22" s="66"/>
      <c r="S22" s="113"/>
      <c r="T22" s="237"/>
      <c r="U22" s="114"/>
      <c r="V22" s="115"/>
      <c r="W22" s="112"/>
      <c r="X22" s="66">
        <v>2</v>
      </c>
      <c r="Y22" s="67"/>
      <c r="Z22" s="67"/>
      <c r="AA22" s="68"/>
      <c r="AB22" s="154"/>
      <c r="AC22" s="69"/>
      <c r="AD22" s="49" t="s">
        <v>24</v>
      </c>
    </row>
    <row r="23" spans="1:30" x14ac:dyDescent="0.25">
      <c r="A23" s="90" t="s">
        <v>88</v>
      </c>
      <c r="B23" s="258"/>
      <c r="C23" s="50" t="s">
        <v>44</v>
      </c>
      <c r="D23" s="20">
        <f t="shared" si="9"/>
        <v>4</v>
      </c>
      <c r="E23" s="21">
        <f t="shared" si="10"/>
        <v>2</v>
      </c>
      <c r="F23" s="21" t="str">
        <f t="shared" si="11"/>
        <v/>
      </c>
      <c r="G23" s="43">
        <f t="shared" si="12"/>
        <v>2</v>
      </c>
      <c r="H23" s="141" t="str">
        <f t="shared" si="13"/>
        <v/>
      </c>
      <c r="I23" s="109">
        <v>2</v>
      </c>
      <c r="J23" s="67"/>
      <c r="K23" s="110"/>
      <c r="L23" s="111"/>
      <c r="M23" s="112">
        <v>1</v>
      </c>
      <c r="N23" s="109"/>
      <c r="O23" s="66"/>
      <c r="P23" s="67"/>
      <c r="Q23" s="110">
        <v>2</v>
      </c>
      <c r="R23" s="66"/>
      <c r="S23" s="113" t="s">
        <v>21</v>
      </c>
      <c r="T23" s="148"/>
      <c r="U23" s="114"/>
      <c r="V23" s="115"/>
      <c r="W23" s="112"/>
      <c r="X23" s="66"/>
      <c r="Y23" s="67"/>
      <c r="Z23" s="67"/>
      <c r="AA23" s="68"/>
      <c r="AB23" s="154"/>
      <c r="AC23" s="69"/>
      <c r="AD23" s="49" t="s">
        <v>24</v>
      </c>
    </row>
    <row r="24" spans="1:30" ht="90" thickBot="1" x14ac:dyDescent="0.3">
      <c r="A24" s="238" t="s">
        <v>101</v>
      </c>
      <c r="B24" s="264"/>
      <c r="C24" s="76" t="s">
        <v>102</v>
      </c>
      <c r="D24" s="52" t="str">
        <f t="shared" ref="D24" si="14">IF(SUM(E24,F24,G24) &lt;&gt; 0,SUM(E24,F24,G24),"")</f>
        <v/>
      </c>
      <c r="E24" s="53" t="str">
        <f t="shared" ref="E24" si="15">IF(SUM(I24,N24,X24) &lt;&gt; 0,SUM(I24,N24,X24),"")</f>
        <v/>
      </c>
      <c r="F24" s="53" t="str">
        <f>IF(SUM(J24,P24,Y24) &lt;&gt; 0,SUM(J24,P24,Y24),"")</f>
        <v/>
      </c>
      <c r="G24" s="53" t="str">
        <f>IF(SUM(K24,Q24,Z24) &lt;&gt; 0,SUM(K24,Q24,Z24),"")</f>
        <v/>
      </c>
      <c r="H24" s="142"/>
      <c r="I24" s="54"/>
      <c r="J24" s="53"/>
      <c r="K24" s="55"/>
      <c r="L24" s="84"/>
      <c r="M24" s="56"/>
      <c r="N24" s="54"/>
      <c r="O24" s="57"/>
      <c r="P24" s="53"/>
      <c r="Q24" s="55"/>
      <c r="R24" s="57"/>
      <c r="S24" s="58"/>
      <c r="T24" s="149"/>
      <c r="U24" s="59"/>
      <c r="V24" s="103"/>
      <c r="W24" s="56"/>
      <c r="X24" s="57"/>
      <c r="Y24" s="53"/>
      <c r="Z24" s="53"/>
      <c r="AA24" s="58" t="s">
        <v>55</v>
      </c>
      <c r="AB24" s="149"/>
      <c r="AC24" s="59"/>
      <c r="AD24" s="60" t="s">
        <v>24</v>
      </c>
    </row>
    <row r="25" spans="1:30" x14ac:dyDescent="0.25">
      <c r="A25" s="80"/>
      <c r="B25" s="80"/>
      <c r="C25" s="80"/>
      <c r="D25" s="80"/>
      <c r="E25" s="80"/>
      <c r="F25" s="80"/>
      <c r="G25" s="139"/>
      <c r="H25" s="80"/>
      <c r="I25" s="80"/>
      <c r="J25" s="80"/>
      <c r="K25" s="105"/>
      <c r="L25" s="80"/>
      <c r="M25" s="80"/>
      <c r="N25" s="80"/>
      <c r="O25" s="80"/>
      <c r="P25" s="80"/>
      <c r="Q25" s="80"/>
      <c r="R25" s="80"/>
      <c r="S25" s="139"/>
      <c r="T25" s="80"/>
      <c r="U25" s="105"/>
      <c r="V25" s="80"/>
      <c r="W25" s="80"/>
      <c r="X25" s="80"/>
      <c r="Y25" s="80"/>
      <c r="Z25" s="80"/>
      <c r="AA25" s="139"/>
      <c r="AB25" s="80"/>
      <c r="AC25" s="80"/>
    </row>
    <row r="26" spans="1:30" x14ac:dyDescent="0.25">
      <c r="A26" s="106" t="s">
        <v>30</v>
      </c>
      <c r="B26" s="105"/>
      <c r="C26" s="105"/>
      <c r="D26" s="105"/>
      <c r="E26" s="4" t="s">
        <v>92</v>
      </c>
      <c r="F26" s="4"/>
      <c r="G26" s="4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 t="s">
        <v>93</v>
      </c>
      <c r="S26" s="140"/>
      <c r="T26" s="106"/>
      <c r="U26" s="106"/>
      <c r="V26" s="106"/>
      <c r="W26" s="106"/>
      <c r="X26" s="105"/>
      <c r="Y26" s="105"/>
      <c r="Z26" s="105" t="s">
        <v>94</v>
      </c>
      <c r="AA26" s="139"/>
      <c r="AB26" s="105"/>
      <c r="AC26" s="105"/>
      <c r="AD26" s="105"/>
    </row>
  </sheetData>
  <mergeCells count="10">
    <mergeCell ref="AD7:AD8"/>
    <mergeCell ref="X1:AB1"/>
    <mergeCell ref="A4:B4"/>
    <mergeCell ref="A7:A8"/>
    <mergeCell ref="C7:C8"/>
    <mergeCell ref="I7:K7"/>
    <mergeCell ref="L7:U7"/>
    <mergeCell ref="V7:AC7"/>
    <mergeCell ref="M6:X6"/>
    <mergeCell ref="D7:H7"/>
  </mergeCells>
  <pageMargins left="0.7" right="0.7" top="0.75" bottom="0.75" header="0.3" footer="0.3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"/>
  <sheetViews>
    <sheetView tabSelected="1" workbookViewId="0">
      <selection activeCell="B9" sqref="B9"/>
    </sheetView>
  </sheetViews>
  <sheetFormatPr defaultRowHeight="15" x14ac:dyDescent="0.25"/>
  <cols>
    <col min="1" max="1" width="32.5703125" bestFit="1" customWidth="1"/>
    <col min="3" max="3" width="9" customWidth="1"/>
    <col min="4" max="4" width="4.28515625" customWidth="1"/>
    <col min="5" max="5" width="4.42578125" customWidth="1"/>
    <col min="6" max="7" width="4.5703125" customWidth="1"/>
    <col min="8" max="8" width="4.140625" customWidth="1"/>
    <col min="9" max="11" width="4.28515625" customWidth="1"/>
    <col min="12" max="12" width="5.5703125" customWidth="1"/>
    <col min="13" max="13" width="4" customWidth="1"/>
    <col min="14" max="14" width="2" bestFit="1" customWidth="1"/>
    <col min="15" max="15" width="4.7109375" customWidth="1"/>
    <col min="16" max="16" width="4.28515625" customWidth="1"/>
    <col min="17" max="17" width="1.85546875" customWidth="1"/>
    <col min="18" max="19" width="6.5703125" customWidth="1"/>
    <col min="20" max="21" width="5.85546875" customWidth="1"/>
    <col min="22" max="22" width="5.5703125" customWidth="1"/>
    <col min="23" max="23" width="3.28515625" bestFit="1" customWidth="1"/>
    <col min="24" max="24" width="4.85546875" customWidth="1"/>
    <col min="25" max="25" width="4.42578125" customWidth="1"/>
    <col min="26" max="28" width="5.28515625" customWidth="1"/>
  </cols>
  <sheetData>
    <row r="1" spans="1:30" x14ac:dyDescent="0.25">
      <c r="A1" s="105"/>
      <c r="B1" s="105"/>
      <c r="C1" s="105"/>
      <c r="D1" s="2"/>
      <c r="E1" s="2"/>
      <c r="F1" s="2"/>
      <c r="G1" s="2"/>
      <c r="H1" s="105" t="s">
        <v>0</v>
      </c>
      <c r="I1" s="105"/>
      <c r="J1" s="2"/>
      <c r="K1" s="2"/>
      <c r="L1" s="2"/>
      <c r="M1" s="2"/>
      <c r="N1" s="2"/>
      <c r="O1" s="2"/>
      <c r="P1" s="2"/>
      <c r="Q1" s="2"/>
      <c r="R1" s="2"/>
      <c r="S1" s="2"/>
      <c r="T1" s="105"/>
      <c r="U1" s="105"/>
      <c r="V1" s="105"/>
      <c r="W1" s="105"/>
      <c r="X1" s="249" t="s">
        <v>1</v>
      </c>
      <c r="Y1" s="249"/>
      <c r="Z1" s="249"/>
      <c r="AA1" s="249"/>
      <c r="AB1" s="249"/>
      <c r="AC1" s="105"/>
    </row>
    <row r="2" spans="1:30" x14ac:dyDescent="0.25">
      <c r="A2" s="105"/>
      <c r="B2" s="4"/>
      <c r="C2" s="4"/>
      <c r="D2" s="4"/>
      <c r="E2" s="4"/>
      <c r="F2" s="4"/>
      <c r="G2" s="4"/>
      <c r="H2" s="105" t="s">
        <v>2</v>
      </c>
      <c r="I2" s="10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05"/>
      <c r="Y2" s="4"/>
      <c r="Z2" s="105" t="s">
        <v>3</v>
      </c>
      <c r="AA2" s="139"/>
      <c r="AB2" s="4"/>
      <c r="AC2" s="4"/>
    </row>
    <row r="3" spans="1:30" x14ac:dyDescent="0.25">
      <c r="A3" s="105"/>
      <c r="B3" s="105"/>
      <c r="C3" s="105"/>
      <c r="D3" s="105"/>
      <c r="E3" s="105"/>
      <c r="F3" s="4" t="s">
        <v>4</v>
      </c>
      <c r="G3" s="4"/>
      <c r="H3" s="4"/>
      <c r="I3" s="4"/>
      <c r="J3" s="4"/>
      <c r="K3" s="4"/>
      <c r="L3" s="4"/>
      <c r="M3" s="105"/>
      <c r="N3" s="105"/>
      <c r="O3" s="105"/>
      <c r="P3" s="105"/>
      <c r="Q3" s="105"/>
      <c r="R3" s="105"/>
      <c r="S3" s="139"/>
      <c r="T3" s="105"/>
      <c r="U3" s="105"/>
      <c r="V3" s="105"/>
      <c r="W3" s="105"/>
      <c r="X3" s="105"/>
      <c r="Y3" s="105"/>
      <c r="Z3" s="105"/>
      <c r="AA3" s="139"/>
      <c r="AB3" s="105"/>
      <c r="AC3" s="105"/>
    </row>
    <row r="4" spans="1:30" x14ac:dyDescent="0.25">
      <c r="A4" s="250" t="s">
        <v>5</v>
      </c>
      <c r="B4" s="250"/>
      <c r="C4" s="4"/>
      <c r="D4" s="5" t="s">
        <v>32</v>
      </c>
      <c r="E4" s="5"/>
      <c r="F4" s="6"/>
      <c r="G4" s="6"/>
      <c r="H4" s="7" t="s">
        <v>6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39"/>
      <c r="T4" s="105"/>
      <c r="U4" s="105"/>
      <c r="V4" s="105"/>
      <c r="W4" s="105"/>
      <c r="X4" s="105"/>
      <c r="Y4" s="105"/>
      <c r="Z4" s="105"/>
      <c r="AA4" s="139"/>
      <c r="AB4" s="2"/>
      <c r="AC4" s="2"/>
    </row>
    <row r="5" spans="1:30" x14ac:dyDescent="0.25">
      <c r="A5" s="106"/>
      <c r="B5" s="106"/>
      <c r="C5" s="4"/>
      <c r="D5" s="5"/>
      <c r="E5" s="5"/>
      <c r="F5" s="6"/>
      <c r="G5" s="6"/>
      <c r="H5" s="7" t="s">
        <v>7</v>
      </c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39"/>
      <c r="T5" s="105"/>
      <c r="U5" s="105"/>
      <c r="V5" s="105"/>
      <c r="W5" s="105"/>
      <c r="X5" s="105"/>
      <c r="Y5" s="105"/>
      <c r="Z5" s="105"/>
      <c r="AA5" s="139"/>
      <c r="AB5" s="2" t="s">
        <v>114</v>
      </c>
      <c r="AC5" s="2"/>
    </row>
    <row r="6" spans="1:30" ht="15.75" thickBot="1" x14ac:dyDescent="0.3">
      <c r="A6" s="105"/>
      <c r="B6" s="105"/>
      <c r="C6" s="105"/>
      <c r="D6" s="105"/>
      <c r="E6" s="105"/>
      <c r="F6" s="105"/>
      <c r="G6" s="139"/>
      <c r="H6" s="105" t="s">
        <v>103</v>
      </c>
      <c r="I6" s="105"/>
      <c r="J6" s="105"/>
      <c r="K6" s="105"/>
      <c r="L6" s="105"/>
      <c r="M6" s="256" t="s">
        <v>91</v>
      </c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107"/>
      <c r="Z6" s="107" t="s">
        <v>117</v>
      </c>
      <c r="AA6" s="107"/>
      <c r="AB6" s="4"/>
      <c r="AC6" s="4"/>
    </row>
    <row r="7" spans="1:30" ht="49.5" customHeight="1" thickBot="1" x14ac:dyDescent="0.3">
      <c r="A7" s="247" t="s">
        <v>8</v>
      </c>
      <c r="B7" s="247" t="s">
        <v>145</v>
      </c>
      <c r="C7" s="251" t="s">
        <v>9</v>
      </c>
      <c r="D7" s="253" t="s">
        <v>10</v>
      </c>
      <c r="E7" s="254"/>
      <c r="F7" s="254"/>
      <c r="G7" s="254"/>
      <c r="H7" s="255"/>
      <c r="I7" s="253" t="s">
        <v>11</v>
      </c>
      <c r="J7" s="254"/>
      <c r="K7" s="255"/>
      <c r="L7" s="253" t="s">
        <v>12</v>
      </c>
      <c r="M7" s="254"/>
      <c r="N7" s="254"/>
      <c r="O7" s="254"/>
      <c r="P7" s="254"/>
      <c r="Q7" s="254"/>
      <c r="R7" s="254"/>
      <c r="S7" s="254"/>
      <c r="T7" s="254"/>
      <c r="U7" s="255"/>
      <c r="V7" s="253" t="s">
        <v>13</v>
      </c>
      <c r="W7" s="254"/>
      <c r="X7" s="254"/>
      <c r="Y7" s="254"/>
      <c r="Z7" s="254"/>
      <c r="AA7" s="254"/>
      <c r="AB7" s="254"/>
      <c r="AC7" s="255"/>
      <c r="AD7" s="247" t="s">
        <v>14</v>
      </c>
    </row>
    <row r="8" spans="1:30" ht="87" customHeight="1" thickBot="1" x14ac:dyDescent="0.3">
      <c r="A8" s="248"/>
      <c r="B8" s="248"/>
      <c r="C8" s="252"/>
      <c r="D8" s="9" t="s">
        <v>15</v>
      </c>
      <c r="E8" s="10" t="s">
        <v>16</v>
      </c>
      <c r="F8" s="10" t="s">
        <v>17</v>
      </c>
      <c r="G8" s="155" t="s">
        <v>18</v>
      </c>
      <c r="H8" s="156" t="s">
        <v>115</v>
      </c>
      <c r="I8" s="12" t="s">
        <v>16</v>
      </c>
      <c r="J8" s="10" t="s">
        <v>17</v>
      </c>
      <c r="K8" s="11" t="s">
        <v>18</v>
      </c>
      <c r="L8" s="82" t="s">
        <v>65</v>
      </c>
      <c r="M8" s="13" t="s">
        <v>66</v>
      </c>
      <c r="N8" s="14" t="s">
        <v>16</v>
      </c>
      <c r="O8" s="15"/>
      <c r="P8" s="10" t="s">
        <v>17</v>
      </c>
      <c r="Q8" s="16" t="s">
        <v>18</v>
      </c>
      <c r="R8" s="17"/>
      <c r="S8" s="10" t="s">
        <v>19</v>
      </c>
      <c r="T8" s="156" t="s">
        <v>115</v>
      </c>
      <c r="U8" s="11" t="s">
        <v>20</v>
      </c>
      <c r="V8" s="82" t="s">
        <v>65</v>
      </c>
      <c r="W8" s="13" t="s">
        <v>66</v>
      </c>
      <c r="X8" s="15" t="s">
        <v>16</v>
      </c>
      <c r="Y8" s="10" t="s">
        <v>17</v>
      </c>
      <c r="Z8" s="10" t="s">
        <v>18</v>
      </c>
      <c r="AA8" s="10" t="s">
        <v>19</v>
      </c>
      <c r="AB8" s="156" t="s">
        <v>115</v>
      </c>
      <c r="AC8" s="11" t="s">
        <v>20</v>
      </c>
      <c r="AD8" s="248"/>
    </row>
    <row r="9" spans="1:30" x14ac:dyDescent="0.25">
      <c r="A9" s="125" t="s">
        <v>111</v>
      </c>
      <c r="B9" s="265"/>
      <c r="C9" s="126" t="s">
        <v>44</v>
      </c>
      <c r="D9" s="20">
        <f t="shared" ref="D9:D10" si="0">IF(SUM(E9,F9,G9,H9) &lt;&gt; 0,SUM(E9,F9,G9,H9),"")</f>
        <v>6</v>
      </c>
      <c r="E9" s="21">
        <f t="shared" ref="E9:E10" si="1">IF(SUM(N9,X9,I9) &lt;&gt; 0,SUM(N9,X9,I9),"")</f>
        <v>4</v>
      </c>
      <c r="F9" s="21" t="str">
        <f t="shared" ref="F9:F10" si="2">IF(SUM(P9,Y9,J9) &lt;&gt; 0,SUM(P9,Y9,J9),"")</f>
        <v/>
      </c>
      <c r="G9" s="21">
        <f t="shared" ref="G9:G10" si="3">IF(SUM(Q9,Z9,K9) &lt;&gt; 0,SUM(Q9,Z9,K9),"")</f>
        <v>2</v>
      </c>
      <c r="H9" s="141" t="str">
        <f t="shared" ref="H9:H10" si="4">IF(SUM(T9,AB9) &lt;&gt; 0,SUM(T9,AB9),"")</f>
        <v/>
      </c>
      <c r="I9" s="128">
        <v>2</v>
      </c>
      <c r="J9" s="127"/>
      <c r="K9" s="129"/>
      <c r="L9" s="130"/>
      <c r="M9" s="131">
        <v>1</v>
      </c>
      <c r="N9" s="128">
        <v>2</v>
      </c>
      <c r="O9" s="132"/>
      <c r="P9" s="127"/>
      <c r="Q9" s="129">
        <v>2</v>
      </c>
      <c r="R9" s="132"/>
      <c r="S9" s="133" t="s">
        <v>21</v>
      </c>
      <c r="T9" s="143"/>
      <c r="U9" s="134"/>
      <c r="V9" s="135"/>
      <c r="W9" s="131"/>
      <c r="X9" s="132"/>
      <c r="Y9" s="127"/>
      <c r="Z9" s="127"/>
      <c r="AA9" s="136"/>
      <c r="AB9" s="153"/>
      <c r="AC9" s="137"/>
      <c r="AD9" s="138" t="s">
        <v>22</v>
      </c>
    </row>
    <row r="10" spans="1:30" ht="25.5" x14ac:dyDescent="0.25">
      <c r="A10" s="90" t="s">
        <v>112</v>
      </c>
      <c r="B10" s="258"/>
      <c r="C10" s="116">
        <v>340</v>
      </c>
      <c r="D10" s="20" t="str">
        <f t="shared" si="0"/>
        <v/>
      </c>
      <c r="E10" s="21" t="str">
        <f t="shared" si="1"/>
        <v/>
      </c>
      <c r="F10" s="21" t="str">
        <f t="shared" si="2"/>
        <v/>
      </c>
      <c r="G10" s="21" t="str">
        <f t="shared" si="3"/>
        <v/>
      </c>
      <c r="H10" s="141" t="str">
        <f t="shared" si="4"/>
        <v/>
      </c>
      <c r="I10" s="119"/>
      <c r="J10" s="117"/>
      <c r="K10" s="118"/>
      <c r="L10" s="120"/>
      <c r="M10" s="120"/>
      <c r="N10" s="121"/>
      <c r="O10" s="122"/>
      <c r="P10" s="117"/>
      <c r="Q10" s="118"/>
      <c r="R10" s="122"/>
      <c r="S10" s="36" t="s">
        <v>21</v>
      </c>
      <c r="T10" s="144"/>
      <c r="U10" s="123"/>
      <c r="V10" s="124"/>
      <c r="W10" s="120"/>
      <c r="X10" s="122"/>
      <c r="Y10" s="117"/>
      <c r="Z10" s="117"/>
      <c r="AA10" s="117"/>
      <c r="AB10" s="118"/>
      <c r="AC10" s="123"/>
      <c r="AD10" s="98" t="s">
        <v>76</v>
      </c>
    </row>
    <row r="11" spans="1:30" x14ac:dyDescent="0.25">
      <c r="A11" s="90" t="s">
        <v>106</v>
      </c>
      <c r="B11" s="258"/>
      <c r="C11" s="50" t="s">
        <v>70</v>
      </c>
      <c r="D11" s="20">
        <f t="shared" ref="D11" si="5">IF(SUM(E11,F11,G11,H11) &lt;&gt; 0,SUM(E11,F11,G11,H11),"")</f>
        <v>30</v>
      </c>
      <c r="E11" s="21" t="str">
        <f t="shared" ref="E11" si="6">IF(SUM(N11,X11,I11) &lt;&gt; 0,SUM(N11,X11,I11),"")</f>
        <v/>
      </c>
      <c r="F11" s="21">
        <f t="shared" ref="F11:G11" si="7">IF(SUM(P11,Y11,J11) &lt;&gt; 0,SUM(P11,Y11,J11),"")</f>
        <v>26</v>
      </c>
      <c r="G11" s="21" t="str">
        <f t="shared" si="7"/>
        <v/>
      </c>
      <c r="H11" s="141">
        <f t="shared" ref="H11" si="8">IF(SUM(T11,AB11) &lt;&gt; 0,SUM(T11,AB11),"")</f>
        <v>4</v>
      </c>
      <c r="I11" s="91"/>
      <c r="J11" s="92">
        <v>2</v>
      </c>
      <c r="K11" s="93"/>
      <c r="L11" s="98"/>
      <c r="M11" s="94">
        <v>1</v>
      </c>
      <c r="N11" s="95"/>
      <c r="O11" s="96"/>
      <c r="P11" s="92">
        <v>12</v>
      </c>
      <c r="Q11" s="93"/>
      <c r="R11" s="96"/>
      <c r="S11" s="97"/>
      <c r="T11" s="93">
        <v>2</v>
      </c>
      <c r="U11" s="37" t="s">
        <v>28</v>
      </c>
      <c r="V11" s="100"/>
      <c r="W11" s="94">
        <v>2</v>
      </c>
      <c r="X11" s="96"/>
      <c r="Y11" s="92">
        <v>12</v>
      </c>
      <c r="Z11" s="92"/>
      <c r="AA11" s="97"/>
      <c r="AB11" s="93">
        <v>2</v>
      </c>
      <c r="AC11" s="99" t="s">
        <v>28</v>
      </c>
      <c r="AD11" s="98" t="s">
        <v>24</v>
      </c>
    </row>
    <row r="12" spans="1:30" ht="25.5" x14ac:dyDescent="0.25">
      <c r="A12" s="31" t="s">
        <v>107</v>
      </c>
      <c r="B12" s="266"/>
      <c r="C12" s="50" t="s">
        <v>29</v>
      </c>
      <c r="D12" s="20">
        <f t="shared" ref="D12:D16" si="9">IF(SUM(E12,F12,G12,H12) &lt;&gt; 0,SUM(E12,F12,G12,H12),"")</f>
        <v>14</v>
      </c>
      <c r="E12" s="21">
        <f t="shared" ref="E12:E16" si="10">IF(SUM(N12,X12,I12) &lt;&gt; 0,SUM(N12,X12,I12),"")</f>
        <v>4</v>
      </c>
      <c r="F12" s="21" t="str">
        <f t="shared" ref="F12:F16" si="11">IF(SUM(P12,Y12,J12) &lt;&gt; 0,SUM(P12,Y12,J12),"")</f>
        <v/>
      </c>
      <c r="G12" s="21">
        <f t="shared" ref="G12:G16" si="12">IF(SUM(Q12,Z12,K12) &lt;&gt; 0,SUM(Q12,Z12,K12),"")</f>
        <v>8</v>
      </c>
      <c r="H12" s="141">
        <f t="shared" ref="H12:H16" si="13">IF(SUM(T12,AB12) &lt;&gt; 0,SUM(T12,AB12),"")</f>
        <v>2</v>
      </c>
      <c r="I12" s="32"/>
      <c r="J12" s="21"/>
      <c r="K12" s="33"/>
      <c r="L12" s="85"/>
      <c r="M12" s="34"/>
      <c r="N12" s="32">
        <v>2</v>
      </c>
      <c r="O12" s="35" t="s">
        <v>23</v>
      </c>
      <c r="P12" s="21"/>
      <c r="Q12" s="33"/>
      <c r="R12" s="35"/>
      <c r="S12" s="36"/>
      <c r="T12" s="157"/>
      <c r="U12" s="37"/>
      <c r="V12" s="100"/>
      <c r="W12" s="98" t="s">
        <v>63</v>
      </c>
      <c r="X12" s="35">
        <v>2</v>
      </c>
      <c r="Y12" s="21"/>
      <c r="Z12" s="21">
        <v>8</v>
      </c>
      <c r="AA12" s="38" t="s">
        <v>63</v>
      </c>
      <c r="AB12" s="33">
        <v>2</v>
      </c>
      <c r="AC12" s="39" t="s">
        <v>28</v>
      </c>
      <c r="AD12" s="40" t="s">
        <v>24</v>
      </c>
    </row>
    <row r="13" spans="1:30" ht="38.25" x14ac:dyDescent="0.25">
      <c r="A13" s="90" t="s">
        <v>108</v>
      </c>
      <c r="B13" s="258"/>
      <c r="C13" s="50" t="s">
        <v>34</v>
      </c>
      <c r="D13" s="20">
        <f t="shared" si="9"/>
        <v>22</v>
      </c>
      <c r="E13" s="21">
        <f t="shared" si="10"/>
        <v>6</v>
      </c>
      <c r="F13" s="21">
        <f t="shared" si="11"/>
        <v>14</v>
      </c>
      <c r="G13" s="21" t="str">
        <f t="shared" si="12"/>
        <v/>
      </c>
      <c r="H13" s="141">
        <f t="shared" si="13"/>
        <v>2</v>
      </c>
      <c r="I13" s="91">
        <v>2</v>
      </c>
      <c r="J13" s="92"/>
      <c r="K13" s="93"/>
      <c r="L13" s="98"/>
      <c r="M13" s="94" t="s">
        <v>63</v>
      </c>
      <c r="N13" s="95">
        <v>4</v>
      </c>
      <c r="O13" s="96"/>
      <c r="P13" s="92">
        <v>14</v>
      </c>
      <c r="Q13" s="93"/>
      <c r="R13" s="96"/>
      <c r="S13" s="97" t="s">
        <v>63</v>
      </c>
      <c r="T13" s="93">
        <v>2</v>
      </c>
      <c r="U13" s="37" t="s">
        <v>28</v>
      </c>
      <c r="V13" s="100"/>
      <c r="W13" s="98"/>
      <c r="X13" s="96"/>
      <c r="Y13" s="92"/>
      <c r="Z13" s="92"/>
      <c r="AA13" s="97"/>
      <c r="AB13" s="145"/>
      <c r="AC13" s="99"/>
      <c r="AD13" s="98" t="s">
        <v>24</v>
      </c>
    </row>
    <row r="14" spans="1:30" ht="38.25" x14ac:dyDescent="0.25">
      <c r="A14" s="31" t="s">
        <v>113</v>
      </c>
      <c r="B14" s="266"/>
      <c r="C14" s="50" t="s">
        <v>25</v>
      </c>
      <c r="D14" s="20">
        <f t="shared" si="9"/>
        <v>8</v>
      </c>
      <c r="E14" s="21">
        <f t="shared" si="10"/>
        <v>2</v>
      </c>
      <c r="F14" s="21">
        <f t="shared" si="11"/>
        <v>4</v>
      </c>
      <c r="G14" s="21" t="str">
        <f t="shared" si="12"/>
        <v/>
      </c>
      <c r="H14" s="141">
        <f t="shared" si="13"/>
        <v>2</v>
      </c>
      <c r="I14" s="32">
        <v>2</v>
      </c>
      <c r="J14" s="21"/>
      <c r="K14" s="33"/>
      <c r="L14" s="83"/>
      <c r="M14" s="34">
        <v>1</v>
      </c>
      <c r="N14" s="41"/>
      <c r="O14" s="42"/>
      <c r="P14" s="43">
        <v>4</v>
      </c>
      <c r="Q14" s="44"/>
      <c r="R14" s="42"/>
      <c r="S14" s="45"/>
      <c r="T14" s="158">
        <v>2</v>
      </c>
      <c r="U14" s="46" t="s">
        <v>28</v>
      </c>
      <c r="V14" s="100"/>
      <c r="W14" s="34"/>
      <c r="X14" s="42"/>
      <c r="Y14" s="43"/>
      <c r="Z14" s="43"/>
      <c r="AA14" s="36"/>
      <c r="AB14" s="144"/>
      <c r="AC14" s="39"/>
      <c r="AD14" s="40" t="s">
        <v>24</v>
      </c>
    </row>
    <row r="15" spans="1:30" ht="25.5" x14ac:dyDescent="0.25">
      <c r="A15" s="31" t="s">
        <v>104</v>
      </c>
      <c r="B15" s="266"/>
      <c r="C15" s="50" t="s">
        <v>27</v>
      </c>
      <c r="D15" s="20">
        <f t="shared" si="9"/>
        <v>12</v>
      </c>
      <c r="E15" s="21" t="str">
        <f t="shared" si="10"/>
        <v/>
      </c>
      <c r="F15" s="21">
        <f t="shared" si="11"/>
        <v>10</v>
      </c>
      <c r="G15" s="21" t="str">
        <f t="shared" si="12"/>
        <v/>
      </c>
      <c r="H15" s="141">
        <f t="shared" si="13"/>
        <v>2</v>
      </c>
      <c r="I15" s="32"/>
      <c r="J15" s="21">
        <v>2</v>
      </c>
      <c r="K15" s="33"/>
      <c r="L15" s="83"/>
      <c r="M15" s="34" t="s">
        <v>63</v>
      </c>
      <c r="N15" s="32"/>
      <c r="O15" s="35"/>
      <c r="P15" s="21">
        <v>8</v>
      </c>
      <c r="Q15" s="33"/>
      <c r="R15" s="35"/>
      <c r="S15" s="38" t="s">
        <v>63</v>
      </c>
      <c r="T15" s="33">
        <v>2</v>
      </c>
      <c r="U15" s="39" t="s">
        <v>28</v>
      </c>
      <c r="V15" s="101"/>
      <c r="W15" s="34"/>
      <c r="X15" s="35"/>
      <c r="Y15" s="21"/>
      <c r="Z15" s="21"/>
      <c r="AA15" s="36"/>
      <c r="AB15" s="144"/>
      <c r="AC15" s="39"/>
      <c r="AD15" s="40" t="s">
        <v>24</v>
      </c>
    </row>
    <row r="16" spans="1:30" x14ac:dyDescent="0.25">
      <c r="A16" s="61" t="s">
        <v>109</v>
      </c>
      <c r="B16" s="267"/>
      <c r="C16" s="50" t="s">
        <v>44</v>
      </c>
      <c r="D16" s="20">
        <f t="shared" si="9"/>
        <v>4</v>
      </c>
      <c r="E16" s="21">
        <f t="shared" si="10"/>
        <v>2</v>
      </c>
      <c r="F16" s="21">
        <f t="shared" si="11"/>
        <v>2</v>
      </c>
      <c r="G16" s="21" t="str">
        <f t="shared" si="12"/>
        <v/>
      </c>
      <c r="H16" s="141" t="str">
        <f t="shared" si="13"/>
        <v/>
      </c>
      <c r="I16" s="109">
        <v>2</v>
      </c>
      <c r="J16" s="67"/>
      <c r="K16" s="110"/>
      <c r="L16" s="111"/>
      <c r="M16" s="112">
        <v>1</v>
      </c>
      <c r="N16" s="109"/>
      <c r="O16" s="66"/>
      <c r="P16" s="67">
        <v>2</v>
      </c>
      <c r="Q16" s="110"/>
      <c r="R16" s="66"/>
      <c r="S16" s="113" t="s">
        <v>21</v>
      </c>
      <c r="T16" s="148"/>
      <c r="U16" s="114"/>
      <c r="V16" s="115"/>
      <c r="W16" s="112"/>
      <c r="X16" s="66"/>
      <c r="Y16" s="67"/>
      <c r="Z16" s="67"/>
      <c r="AA16" s="68"/>
      <c r="AB16" s="154"/>
      <c r="AC16" s="69"/>
      <c r="AD16" s="49" t="s">
        <v>24</v>
      </c>
    </row>
    <row r="17" spans="1:32" ht="90" thickBot="1" x14ac:dyDescent="0.3">
      <c r="A17" s="51" t="s">
        <v>105</v>
      </c>
      <c r="B17" s="260"/>
      <c r="C17" s="76" t="s">
        <v>102</v>
      </c>
      <c r="D17" s="52" t="str">
        <f t="shared" ref="D17" si="14">IF(SUM(E17,F17,G17) &lt;&gt; 0,SUM(E17,F17,G17),"")</f>
        <v/>
      </c>
      <c r="E17" s="53" t="str">
        <f t="shared" ref="E17" si="15">IF(SUM(I17,N17,X17) &lt;&gt; 0,SUM(I17,N17,X17),"")</f>
        <v/>
      </c>
      <c r="F17" s="53" t="str">
        <f>IF(SUM(J17,P17,Y17) &lt;&gt; 0,SUM(J17,P17,Y17),"")</f>
        <v/>
      </c>
      <c r="G17" s="53" t="str">
        <f>IF(SUM(K17,Q17,Z17) &lt;&gt; 0,SUM(K17,Q17,Z17),"")</f>
        <v/>
      </c>
      <c r="H17" s="142"/>
      <c r="I17" s="54"/>
      <c r="J17" s="53"/>
      <c r="K17" s="55"/>
      <c r="L17" s="84"/>
      <c r="M17" s="56"/>
      <c r="N17" s="54"/>
      <c r="O17" s="57"/>
      <c r="P17" s="53"/>
      <c r="Q17" s="55"/>
      <c r="R17" s="57"/>
      <c r="S17" s="58"/>
      <c r="T17" s="149"/>
      <c r="U17" s="59"/>
      <c r="V17" s="103"/>
      <c r="W17" s="56"/>
      <c r="X17" s="57"/>
      <c r="Y17" s="53"/>
      <c r="Z17" s="53"/>
      <c r="AA17" s="58" t="s">
        <v>55</v>
      </c>
      <c r="AB17" s="149"/>
      <c r="AC17" s="59"/>
      <c r="AD17" s="60" t="s">
        <v>24</v>
      </c>
    </row>
    <row r="18" spans="1:32" x14ac:dyDescent="0.25">
      <c r="A18" s="105"/>
      <c r="B18" s="105"/>
      <c r="C18" s="105"/>
      <c r="D18" s="105"/>
      <c r="E18" s="105"/>
      <c r="F18" s="105"/>
      <c r="G18" s="139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39"/>
      <c r="T18" s="105"/>
      <c r="U18" s="105"/>
      <c r="V18" s="105"/>
      <c r="W18" s="105"/>
      <c r="X18" s="105"/>
      <c r="Y18" s="105"/>
      <c r="Z18" s="105"/>
      <c r="AA18" s="139"/>
      <c r="AB18" s="105"/>
      <c r="AC18" s="105"/>
    </row>
    <row r="19" spans="1:32" x14ac:dyDescent="0.25">
      <c r="A19" s="106" t="s">
        <v>30</v>
      </c>
      <c r="B19" s="105"/>
      <c r="C19" s="105"/>
      <c r="D19" s="105"/>
      <c r="E19" s="4" t="s">
        <v>92</v>
      </c>
      <c r="F19" s="4"/>
      <c r="G19" s="4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6" t="s">
        <v>93</v>
      </c>
      <c r="S19" s="140"/>
      <c r="T19" s="106"/>
      <c r="U19" s="106"/>
      <c r="V19" s="106"/>
      <c r="W19" s="106"/>
      <c r="X19" s="105"/>
      <c r="Y19" s="105"/>
      <c r="Z19" s="105" t="s">
        <v>94</v>
      </c>
      <c r="AA19" s="139"/>
      <c r="AB19" s="105"/>
      <c r="AC19" s="105"/>
      <c r="AD19" s="105"/>
      <c r="AE19" s="105"/>
      <c r="AF19" s="107"/>
    </row>
  </sheetData>
  <mergeCells count="11">
    <mergeCell ref="AD7:AD8"/>
    <mergeCell ref="M6:X6"/>
    <mergeCell ref="X1:AB1"/>
    <mergeCell ref="A4:B4"/>
    <mergeCell ref="A7:A8"/>
    <mergeCell ref="C7:C8"/>
    <mergeCell ref="I7:K7"/>
    <mergeCell ref="L7:U7"/>
    <mergeCell ref="V7:AC7"/>
    <mergeCell ref="D7:H7"/>
    <mergeCell ref="B7:B8"/>
  </mergeCells>
  <pageMargins left="0.7" right="0.7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курс</vt:lpstr>
      <vt:lpstr>2 курс</vt:lpstr>
      <vt:lpstr>3 курс</vt:lpstr>
      <vt:lpstr>4 курс</vt:lpstr>
      <vt:lpstr>5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2022-11-22T14:24:36Z</dcterms:modified>
</cp:coreProperties>
</file>