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720" windowHeight="7320" activeTab="4"/>
  </bookViews>
  <sheets>
    <sheet name="1 курс 3++" sheetId="7" r:id="rId1"/>
    <sheet name="2 курс 3++" sheetId="2" r:id="rId2"/>
    <sheet name="3 курс ++" sheetId="3" r:id="rId3"/>
    <sheet name="4 курс++" sheetId="6" r:id="rId4"/>
    <sheet name="5 курс" sheetId="5" r:id="rId5"/>
  </sheets>
  <calcPr calcId="145621" refMode="R1C1"/>
</workbook>
</file>

<file path=xl/calcChain.xml><?xml version="1.0" encoding="utf-8"?>
<calcChain xmlns="http://schemas.openxmlformats.org/spreadsheetml/2006/main">
  <c r="H9" i="6" l="1"/>
  <c r="G9" i="6"/>
  <c r="F9" i="6"/>
  <c r="E9" i="6"/>
  <c r="E11" i="6"/>
  <c r="F11" i="6"/>
  <c r="G11" i="6"/>
  <c r="H11" i="6"/>
  <c r="E12" i="6"/>
  <c r="F12" i="6"/>
  <c r="G12" i="6"/>
  <c r="H12" i="6"/>
  <c r="E13" i="6"/>
  <c r="F13" i="6"/>
  <c r="G13" i="6"/>
  <c r="H13" i="6"/>
  <c r="E14" i="6"/>
  <c r="F14" i="6"/>
  <c r="G14" i="6"/>
  <c r="H14" i="6"/>
  <c r="E15" i="6"/>
  <c r="F15" i="6"/>
  <c r="G15" i="6"/>
  <c r="H15" i="6"/>
  <c r="E16" i="6"/>
  <c r="F16" i="6"/>
  <c r="G16" i="6"/>
  <c r="H16" i="6"/>
  <c r="E17" i="6"/>
  <c r="F17" i="6"/>
  <c r="G17" i="6"/>
  <c r="H17" i="6"/>
  <c r="E18" i="6"/>
  <c r="F18" i="6"/>
  <c r="G18" i="6"/>
  <c r="H18" i="6"/>
  <c r="E10" i="6"/>
  <c r="F10" i="6"/>
  <c r="G10" i="6"/>
  <c r="H10" i="6"/>
  <c r="E23" i="3"/>
  <c r="F23" i="3"/>
  <c r="G23" i="3"/>
  <c r="H23" i="3"/>
  <c r="E19" i="3"/>
  <c r="F19" i="3"/>
  <c r="G19" i="3"/>
  <c r="H19" i="3"/>
  <c r="E20" i="3"/>
  <c r="F20" i="3"/>
  <c r="G20" i="3"/>
  <c r="H20" i="3"/>
  <c r="E21" i="3"/>
  <c r="F21" i="3"/>
  <c r="G21" i="3"/>
  <c r="H21" i="3"/>
  <c r="E22" i="3"/>
  <c r="F22" i="3"/>
  <c r="G22" i="3"/>
  <c r="H22" i="3"/>
  <c r="E24" i="3"/>
  <c r="F24" i="3"/>
  <c r="G24" i="3"/>
  <c r="H24" i="3"/>
  <c r="E25" i="3"/>
  <c r="F25" i="3"/>
  <c r="G25" i="3"/>
  <c r="H25" i="3"/>
  <c r="E26" i="3"/>
  <c r="F26" i="3"/>
  <c r="G26" i="3"/>
  <c r="H26" i="3"/>
  <c r="E10" i="3"/>
  <c r="F10" i="3"/>
  <c r="G10" i="3"/>
  <c r="H10" i="3"/>
  <c r="E11" i="2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H20" i="2"/>
  <c r="E21" i="2"/>
  <c r="F21" i="2"/>
  <c r="G21" i="2"/>
  <c r="H21" i="2"/>
  <c r="E22" i="2"/>
  <c r="F22" i="2"/>
  <c r="G22" i="2"/>
  <c r="H22" i="2"/>
  <c r="E23" i="2"/>
  <c r="F23" i="2"/>
  <c r="G23" i="2"/>
  <c r="H23" i="2"/>
  <c r="E24" i="2"/>
  <c r="F24" i="2"/>
  <c r="G24" i="2"/>
  <c r="H24" i="2"/>
  <c r="E9" i="2"/>
  <c r="F9" i="2"/>
  <c r="G9" i="2"/>
  <c r="H9" i="2"/>
  <c r="E17" i="7"/>
  <c r="F17" i="7"/>
  <c r="G17" i="7"/>
  <c r="H17" i="7"/>
  <c r="E18" i="7"/>
  <c r="F18" i="7"/>
  <c r="G18" i="7"/>
  <c r="H18" i="7"/>
  <c r="E19" i="7"/>
  <c r="F19" i="7"/>
  <c r="G19" i="7"/>
  <c r="H19" i="7"/>
  <c r="E20" i="7"/>
  <c r="F20" i="7"/>
  <c r="G20" i="7"/>
  <c r="H20" i="7"/>
  <c r="D23" i="3" l="1"/>
  <c r="D20" i="7"/>
  <c r="D19" i="7"/>
  <c r="D18" i="7"/>
  <c r="D17" i="7"/>
  <c r="D11" i="6"/>
  <c r="D18" i="6"/>
  <c r="D17" i="6"/>
  <c r="D16" i="6"/>
  <c r="D15" i="6"/>
  <c r="D14" i="6"/>
  <c r="D13" i="6"/>
  <c r="D12" i="6"/>
  <c r="D9" i="6"/>
  <c r="D10" i="6"/>
  <c r="D19" i="3"/>
  <c r="D10" i="3"/>
  <c r="D24" i="3"/>
  <c r="D26" i="3"/>
  <c r="D25" i="3"/>
  <c r="D22" i="3"/>
  <c r="D21" i="3"/>
  <c r="D20" i="3"/>
  <c r="D23" i="2"/>
  <c r="D15" i="2"/>
  <c r="D24" i="2"/>
  <c r="D21" i="2"/>
  <c r="D17" i="2"/>
  <c r="D13" i="2"/>
  <c r="D18" i="2"/>
  <c r="D19" i="2"/>
  <c r="D9" i="2"/>
  <c r="D20" i="2"/>
  <c r="D16" i="2"/>
  <c r="D12" i="2"/>
  <c r="D11" i="2"/>
  <c r="D22" i="2"/>
  <c r="D14" i="2"/>
  <c r="E16" i="3"/>
  <c r="F16" i="3"/>
  <c r="G16" i="3"/>
  <c r="H16" i="3"/>
  <c r="H14" i="3"/>
  <c r="G14" i="3"/>
  <c r="F14" i="3"/>
  <c r="E14" i="3"/>
  <c r="E23" i="6"/>
  <c r="F23" i="6"/>
  <c r="G23" i="6"/>
  <c r="H23" i="6"/>
  <c r="E17" i="3"/>
  <c r="F17" i="3"/>
  <c r="G17" i="3"/>
  <c r="H17" i="3"/>
  <c r="E18" i="3"/>
  <c r="F18" i="3"/>
  <c r="G18" i="3"/>
  <c r="H18" i="3"/>
  <c r="E25" i="2"/>
  <c r="F25" i="2"/>
  <c r="G25" i="2"/>
  <c r="H25" i="2"/>
  <c r="E16" i="7"/>
  <c r="F16" i="7"/>
  <c r="G16" i="7"/>
  <c r="H16" i="7"/>
  <c r="E10" i="2"/>
  <c r="F10" i="2"/>
  <c r="G10" i="2"/>
  <c r="H10" i="2"/>
  <c r="E9" i="3"/>
  <c r="F9" i="3"/>
  <c r="G9" i="3"/>
  <c r="H9" i="3"/>
  <c r="E19" i="6"/>
  <c r="F19" i="6"/>
  <c r="G19" i="6"/>
  <c r="H19" i="6"/>
  <c r="E9" i="5"/>
  <c r="D9" i="5" s="1"/>
  <c r="F9" i="5"/>
  <c r="G9" i="5"/>
  <c r="H9" i="5"/>
  <c r="E9" i="7"/>
  <c r="F9" i="7"/>
  <c r="G9" i="7"/>
  <c r="H9" i="7"/>
  <c r="E12" i="3"/>
  <c r="F12" i="3"/>
  <c r="G12" i="3"/>
  <c r="H12" i="3"/>
  <c r="E13" i="3"/>
  <c r="F13" i="3"/>
  <c r="G13" i="3"/>
  <c r="H13" i="3"/>
  <c r="E15" i="3"/>
  <c r="F15" i="3"/>
  <c r="G15" i="3"/>
  <c r="H15" i="3"/>
  <c r="E21" i="6"/>
  <c r="F21" i="6"/>
  <c r="G21" i="6"/>
  <c r="H21" i="6"/>
  <c r="E22" i="6"/>
  <c r="F22" i="6"/>
  <c r="G22" i="6"/>
  <c r="H22" i="6"/>
  <c r="E11" i="5"/>
  <c r="F11" i="5"/>
  <c r="G11" i="5"/>
  <c r="H11" i="5"/>
  <c r="E12" i="5"/>
  <c r="F12" i="5"/>
  <c r="G12" i="5"/>
  <c r="H12" i="5"/>
  <c r="E13" i="5"/>
  <c r="D13" i="5" s="1"/>
  <c r="F13" i="5"/>
  <c r="G13" i="5"/>
  <c r="H13" i="5"/>
  <c r="E14" i="5"/>
  <c r="D14" i="5" s="1"/>
  <c r="F14" i="5"/>
  <c r="G14" i="5"/>
  <c r="H14" i="5"/>
  <c r="E15" i="5"/>
  <c r="F15" i="5"/>
  <c r="G15" i="5"/>
  <c r="H15" i="5"/>
  <c r="E11" i="7"/>
  <c r="F11" i="7"/>
  <c r="G11" i="7"/>
  <c r="H11" i="7"/>
  <c r="E12" i="7"/>
  <c r="F12" i="7"/>
  <c r="G12" i="7"/>
  <c r="H12" i="7"/>
  <c r="E13" i="7"/>
  <c r="F13" i="7"/>
  <c r="G13" i="7"/>
  <c r="H13" i="7"/>
  <c r="E14" i="7"/>
  <c r="F14" i="7"/>
  <c r="G14" i="7"/>
  <c r="H14" i="7"/>
  <c r="E15" i="7"/>
  <c r="F15" i="7"/>
  <c r="G15" i="7"/>
  <c r="H15" i="7"/>
  <c r="H11" i="3"/>
  <c r="G11" i="3"/>
  <c r="F11" i="3"/>
  <c r="E11" i="3"/>
  <c r="H20" i="6"/>
  <c r="G20" i="6"/>
  <c r="F20" i="6"/>
  <c r="E20" i="6"/>
  <c r="H10" i="5"/>
  <c r="G10" i="5"/>
  <c r="F10" i="5"/>
  <c r="E10" i="5"/>
  <c r="H10" i="7"/>
  <c r="G10" i="7"/>
  <c r="F10" i="7"/>
  <c r="E10" i="7"/>
  <c r="G26" i="2"/>
  <c r="F26" i="2"/>
  <c r="E26" i="2"/>
  <c r="D26" i="2" s="1"/>
  <c r="G21" i="7"/>
  <c r="F21" i="7"/>
  <c r="E21" i="7"/>
  <c r="D15" i="5" l="1"/>
  <c r="D11" i="5"/>
  <c r="D22" i="6"/>
  <c r="D23" i="6"/>
  <c r="D21" i="6"/>
  <c r="D19" i="6"/>
  <c r="D25" i="2"/>
  <c r="D21" i="7"/>
  <c r="D10" i="7"/>
  <c r="D14" i="7"/>
  <c r="D11" i="7"/>
  <c r="D15" i="7"/>
  <c r="D9" i="7"/>
  <c r="D16" i="7"/>
  <c r="D12" i="5"/>
  <c r="D10" i="5"/>
  <c r="D20" i="6"/>
  <c r="D14" i="3"/>
  <c r="D11" i="3"/>
  <c r="D18" i="3"/>
  <c r="D17" i="3"/>
  <c r="D16" i="3"/>
  <c r="D15" i="3"/>
  <c r="D13" i="3"/>
  <c r="D12" i="3"/>
  <c r="D9" i="3"/>
  <c r="D10" i="2"/>
  <c r="D13" i="7"/>
  <c r="D12" i="7"/>
</calcChain>
</file>

<file path=xl/sharedStrings.xml><?xml version="1.0" encoding="utf-8"?>
<sst xmlns="http://schemas.openxmlformats.org/spreadsheetml/2006/main" count="529" uniqueCount="156">
  <si>
    <t>"Утверждаю"</t>
  </si>
  <si>
    <t>Учебный график</t>
  </si>
  <si>
    <t>Наименование дисциплин</t>
  </si>
  <si>
    <t>Количество часов по заочной системе обучения на год</t>
  </si>
  <si>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</si>
  <si>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</si>
  <si>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</si>
  <si>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</si>
  <si>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</si>
  <si>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</si>
  <si>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Иностранный язык</t>
  </si>
  <si>
    <t>зач</t>
  </si>
  <si>
    <t>экз</t>
  </si>
  <si>
    <t>*</t>
  </si>
  <si>
    <t>Физика</t>
  </si>
  <si>
    <t>Кафедра</t>
  </si>
  <si>
    <t>Физики</t>
  </si>
  <si>
    <t>ТМН</t>
  </si>
  <si>
    <t>Установоч-ная сессия</t>
  </si>
  <si>
    <t>Зимняя лабораторно - экзаменационная сессия</t>
  </si>
  <si>
    <t>Летняя лабораторно-экзаменационная сессия</t>
  </si>
  <si>
    <t>Белгородский государственный технологический университет им. В.Г. Шухова</t>
  </si>
  <si>
    <t xml:space="preserve">Первый проректор </t>
  </si>
  <si>
    <t>Минобрнауки России</t>
  </si>
  <si>
    <t>Директор ИЗО</t>
  </si>
  <si>
    <t>По направлению</t>
  </si>
  <si>
    <t>"Электроэнергетика и электротехника"</t>
  </si>
  <si>
    <t>первый курс</t>
  </si>
  <si>
    <t>Трудоем-кость по ГОС (ЗЕ)</t>
  </si>
  <si>
    <t>144 (4)</t>
  </si>
  <si>
    <t>Ин.яз.</t>
  </si>
  <si>
    <t>Особенности профессиональной деятельности</t>
  </si>
  <si>
    <t>288 (8)</t>
  </si>
  <si>
    <t>72 (2)</t>
  </si>
  <si>
    <t>Высшая математика</t>
  </si>
  <si>
    <t>Высш.мат.</t>
  </si>
  <si>
    <t>Химия</t>
  </si>
  <si>
    <t>Информатика</t>
  </si>
  <si>
    <t>216 (6)</t>
  </si>
  <si>
    <t>НГГ</t>
  </si>
  <si>
    <t>Соц.упр.</t>
  </si>
  <si>
    <t>второй курс</t>
  </si>
  <si>
    <t>108 (3)</t>
  </si>
  <si>
    <t>Теоретические основы электротехники</t>
  </si>
  <si>
    <t>к.р.</t>
  </si>
  <si>
    <t>252 (7)</t>
  </si>
  <si>
    <t>Электроснабжение</t>
  </si>
  <si>
    <t>180 (5)</t>
  </si>
  <si>
    <t>третий курс</t>
  </si>
  <si>
    <t>Электрические машины</t>
  </si>
  <si>
    <t>четвертый курс</t>
  </si>
  <si>
    <t>Безопасность жизнедеятельности</t>
  </si>
  <si>
    <t>БЖД</t>
  </si>
  <si>
    <t>к.п.</t>
  </si>
  <si>
    <t>13.03.02</t>
  </si>
  <si>
    <t>пятый курс</t>
  </si>
  <si>
    <t>Правоведение</t>
  </si>
  <si>
    <t>Электрические станции и подстанции</t>
  </si>
  <si>
    <t>Техника высоких напряжений</t>
  </si>
  <si>
    <t>д.зач</t>
  </si>
  <si>
    <t>Эксплуатация систем электроснабжения</t>
  </si>
  <si>
    <t>Преддипломная практика</t>
  </si>
  <si>
    <t>ЭиА</t>
  </si>
  <si>
    <t>номер РГЗ</t>
  </si>
  <si>
    <t>номер ИДЗ</t>
  </si>
  <si>
    <t>ТМиСМ</t>
  </si>
  <si>
    <t>Программироваание и основы алгоритмизации</t>
  </si>
  <si>
    <t>ТПХ</t>
  </si>
  <si>
    <t>ФиС</t>
  </si>
  <si>
    <t>Общая энергетика</t>
  </si>
  <si>
    <t>Институт заочного образования</t>
  </si>
  <si>
    <t>Спесивцева С.Е.</t>
  </si>
  <si>
    <t>Директор ДОП</t>
  </si>
  <si>
    <t>Дороганов Е.А.</t>
  </si>
  <si>
    <t>Профессиональная практика</t>
  </si>
  <si>
    <t>324 (9)       6 недель</t>
  </si>
  <si>
    <t xml:space="preserve">432 (12)       8 недель </t>
  </si>
  <si>
    <t>Физическая культура и спорт</t>
  </si>
  <si>
    <t>Элективные дисциплины по физической культуре и спорту</t>
  </si>
  <si>
    <t>Электроэнергетические сиситемы и сети</t>
  </si>
  <si>
    <t>Е.И. Евтушенко</t>
  </si>
  <si>
    <t>Электроснабжение цеховых электроприемников</t>
  </si>
  <si>
    <t>Тайм-менеджмент</t>
  </si>
  <si>
    <t>Инженерная и компьютерная графика</t>
  </si>
  <si>
    <t>540 (15)</t>
  </si>
  <si>
    <t>360 (10)</t>
  </si>
  <si>
    <t>Учебная ознакомительная практика</t>
  </si>
  <si>
    <t>108 (3)       2 недели</t>
  </si>
  <si>
    <t>Основы деловой коммуникации</t>
  </si>
  <si>
    <t>Рус.яз.</t>
  </si>
  <si>
    <t>Электротехнические и конструкционные материалы</t>
  </si>
  <si>
    <t>Техническая механика</t>
  </si>
  <si>
    <t>432 (12)</t>
  </si>
  <si>
    <t>Учебная профилирующая практика</t>
  </si>
  <si>
    <t>консультации</t>
  </si>
  <si>
    <t>История (история России, всеобщая история)</t>
  </si>
  <si>
    <t>Философия</t>
  </si>
  <si>
    <t>Социология и психология управления</t>
  </si>
  <si>
    <t>СиУ</t>
  </si>
  <si>
    <t>Культурология</t>
  </si>
  <si>
    <t>Основы проектной деятельности</t>
  </si>
  <si>
    <t>Промышленная электроника</t>
  </si>
  <si>
    <t>Численные методы</t>
  </si>
  <si>
    <t>к.р., зач</t>
  </si>
  <si>
    <t>Технические измерения и приборы</t>
  </si>
  <si>
    <t>Электрические и электронные аппараты</t>
  </si>
  <si>
    <t>Математические основы теории управления</t>
  </si>
  <si>
    <t>Экономика энергетики</t>
  </si>
  <si>
    <t>ЭиОП</t>
  </si>
  <si>
    <t>2022/2023 уч. год.</t>
  </si>
  <si>
    <t>Электротехнические и конструкционные материалы*</t>
  </si>
  <si>
    <t>Теоретические основы электротехники*</t>
  </si>
  <si>
    <t>Особенности профессиональной деятельности*</t>
  </si>
  <si>
    <t>Общая энергетика*</t>
  </si>
  <si>
    <t>Философия*</t>
  </si>
  <si>
    <t>Социология и психология управления*</t>
  </si>
  <si>
    <t>Культурология*</t>
  </si>
  <si>
    <t>Основы проектной деятельности*</t>
  </si>
  <si>
    <t>Промышленная электроника*</t>
  </si>
  <si>
    <t>Численные методы*</t>
  </si>
  <si>
    <t>Электрические машины*</t>
  </si>
  <si>
    <t>Инженерная экология</t>
  </si>
  <si>
    <t>Математические задачи электроэнергетики</t>
  </si>
  <si>
    <t>Силовая электроника</t>
  </si>
  <si>
    <t>Электроснабжение*</t>
  </si>
  <si>
    <t>Математические задачи электроэнергетики*</t>
  </si>
  <si>
    <t>Электроснабжение цеховых электроприемников*</t>
  </si>
  <si>
    <t>Силовая электроника*</t>
  </si>
  <si>
    <t>Инженерная экология*</t>
  </si>
  <si>
    <t>Безопасность жизнедеятельности*</t>
  </si>
  <si>
    <t>ПЭ</t>
  </si>
  <si>
    <t>Энергоснабжение</t>
  </si>
  <si>
    <t>Переходные процессы в электроэнергетических системах</t>
  </si>
  <si>
    <t>Цифровые подстанции</t>
  </si>
  <si>
    <t>Проектирование систем электроснабжения жилых зданий</t>
  </si>
  <si>
    <t>Производственная технологическая практика</t>
  </si>
  <si>
    <t>Электробезопасность*</t>
  </si>
  <si>
    <t>Автоматизированные системы диспетчерского управления*</t>
  </si>
  <si>
    <t>Релейная защита и автоматизация электроэнергетических систем*</t>
  </si>
  <si>
    <t>324 (9)</t>
  </si>
  <si>
    <t>Электроэнергетические системы и сети*</t>
  </si>
  <si>
    <t>Ссылки</t>
  </si>
  <si>
    <t>https://bolid.bstu.ru/courses/course-v1:BSTU+CS066+2019_C1/course/</t>
  </si>
  <si>
    <t>https://bolid.bstu.ru/courses/course-v1:BSTU+CS031+2019_C1/course/</t>
  </si>
  <si>
    <t>https://bolid.bstu.ru/courses/course-v1:BSTU+CS010+2019_C1/course/</t>
  </si>
  <si>
    <t>https://bolid.bstu.ru/courses/course-v1:BSTU+CS011+2019_C1/course/</t>
  </si>
  <si>
    <t>https://bolid.bstu.ru/courses/course-v1:BSTU+CS269+2021_C1/course/</t>
  </si>
  <si>
    <t>https://bolid.bstu.ru/courses/course-v1:BSTU+CS_050+2019_C1/course/</t>
  </si>
  <si>
    <t>https://bolid.bstu.ru/courses/course-v1:BSTU+CS158+2019_C1/course/</t>
  </si>
  <si>
    <t>https://bolid.bstu.ru/courses/course-v1:BSTU+CS024+2019_C1/course/</t>
  </si>
  <si>
    <t>https://bolid.bstu.ru/courses/course-v1:BSTU+CS1112+2020_C1/course/</t>
  </si>
  <si>
    <t>https://bolid.bstu.ru/courses/course-v1:BSTU+CS014+2019_C1/course/</t>
  </si>
  <si>
    <t>https://bolid.bstu.ru/courses/course-v1:BSTU+CS273+2021_C1/course/</t>
  </si>
  <si>
    <t>https://bolid.bstu.ru/courses/course-v1:BSTU+CS117+2019_C1/course/</t>
  </si>
  <si>
    <t>https://bolid.bstu.ru/courses/course-v1:BSTU+CS101+2019_C1/course/</t>
  </si>
  <si>
    <t>https://bolid.bstu.ru/courses/course-v1:BSTU+CS072+2019_C1/course/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</si>
</sst>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9"/>
      <name val="Times New Roman"/>
      <family val="1"/>
      <charset val="204"/>
    </font>
    <font>
      <i/>
      <u/>
      <sz val="9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u/>
      <sz val="10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6" fillId="2" borderId="15">
      <alignment wrapText="1"/>
    </xf>
    <xf numFmtId="0" fontId="17" fillId="0" borderId="0" applyNumberFormat="0" applyFill="0" applyBorder="0" applyAlignment="0" applyProtection="0"/>
  </cellStyleXfs>
  <cellXfs count="206">
    <xf numFmtId="0" fontId="0" fillId="0" borderId="0" xfId="0"/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/>
    <xf numFmtId="0" fontId="2" fillId="0" borderId="4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3" xfId="0" applyFont="1" applyFill="1" applyBorder="1" applyAlignment="1">
      <alignment horizontal="center" vertical="center" textRotation="90" wrapText="1"/>
    </xf>
    <xf numFmtId="0" fontId="2" fillId="0" borderId="47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33" xfId="0" applyFont="1" applyFill="1" applyBorder="1" applyAlignment="1">
      <alignment horizontal="center" vertical="center" textRotation="90" wrapText="1"/>
    </xf>
    <xf numFmtId="0" fontId="1" fillId="0" borderId="32" xfId="0" applyFont="1" applyFill="1" applyBorder="1" applyAlignment="1">
      <alignment horizontal="center" vertical="center" textRotation="90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2" fillId="0" borderId="4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9" xfId="0" applyFont="1" applyFill="1" applyBorder="1"/>
    <xf numFmtId="0" fontId="1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30" xfId="0" applyFont="1" applyFill="1" applyBorder="1"/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textRotation="90" wrapText="1"/>
    </xf>
    <xf numFmtId="0" fontId="1" fillId="0" borderId="41" xfId="0" applyFont="1" applyFill="1" applyBorder="1" applyAlignment="1">
      <alignment horizontal="center" vertical="center" textRotation="90" wrapText="1"/>
    </xf>
    <xf numFmtId="0" fontId="1" fillId="0" borderId="35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45" xfId="0" applyFont="1" applyFill="1" applyBorder="1" applyAlignment="1">
      <alignment horizontal="center" vertical="center" textRotation="90" wrapText="1"/>
    </xf>
    <xf numFmtId="0" fontId="1" fillId="0" borderId="42" xfId="0" applyFont="1" applyFill="1" applyBorder="1" applyAlignment="1">
      <alignment horizontal="center" vertical="center" textRotation="90" wrapText="1"/>
    </xf>
    <xf numFmtId="0" fontId="1" fillId="0" borderId="4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textRotation="90" wrapText="1"/>
    </xf>
    <xf numFmtId="0" fontId="9" fillId="0" borderId="4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2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7" fillId="0" borderId="34" xfId="3" applyFill="1" applyBorder="1" applyAlignment="1">
      <alignment horizontal="left" vertical="center"/>
    </xf>
    <xf numFmtId="0" fontId="1" fillId="0" borderId="54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</cellXfs>
  <cellStyles count="4">
    <cellStyle name="is_elective" xfId="2"/>
    <cellStyle name="Гиперссылка" xfId="3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olid.bstu.ru/courses/course-v1:BSTU+CS066+2019_C1/cour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bolid.bstu.ru/courses/course-v1:BSTU+CS273+2021_C1/course/" TargetMode="External"/><Relationship Id="rId1" Type="http://schemas.openxmlformats.org/officeDocument/2006/relationships/hyperlink" Target="https://bolid.bstu.ru/courses/course-v1:BSTU+CS014+2019_C1/course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3"/>
  <sheetViews>
    <sheetView workbookViewId="0">
      <selection activeCell="C31" sqref="C31"/>
    </sheetView>
  </sheetViews>
  <sheetFormatPr defaultRowHeight="12.75" x14ac:dyDescent="0.2"/>
  <cols>
    <col min="1" max="1" width="29.140625" style="91" customWidth="1"/>
    <col min="2" max="2" width="8.28515625" style="91" customWidth="1"/>
    <col min="3" max="3" width="8.85546875" style="91" customWidth="1"/>
    <col min="4" max="4" width="4" style="91" customWidth="1"/>
    <col min="5" max="5" width="3.140625" style="91" customWidth="1"/>
    <col min="6" max="7" width="3.28515625" style="91" customWidth="1"/>
    <col min="8" max="8" width="3.28515625" style="91" bestFit="1" customWidth="1"/>
    <col min="9" max="9" width="3.85546875" style="91" customWidth="1"/>
    <col min="10" max="10" width="3.28515625" style="91" bestFit="1" customWidth="1"/>
    <col min="11" max="11" width="3.28515625" style="91" customWidth="1"/>
    <col min="12" max="12" width="4.85546875" style="91" customWidth="1"/>
    <col min="13" max="13" width="3.140625" style="91" bestFit="1" customWidth="1"/>
    <col min="14" max="14" width="2.140625" style="91" customWidth="1"/>
    <col min="15" max="15" width="4.140625" style="91" customWidth="1"/>
    <col min="16" max="16" width="3.28515625" style="91" bestFit="1" customWidth="1"/>
    <col min="17" max="17" width="2.5703125" style="91" customWidth="1"/>
    <col min="18" max="18" width="4.28515625" style="91" bestFit="1" customWidth="1"/>
    <col min="19" max="19" width="4.28515625" style="91" customWidth="1"/>
    <col min="20" max="21" width="5.42578125" style="91" customWidth="1"/>
    <col min="22" max="22" width="5.28515625" style="91" customWidth="1"/>
    <col min="23" max="24" width="3.28515625" style="91" bestFit="1" customWidth="1"/>
    <col min="25" max="25" width="3.140625" style="91" bestFit="1" customWidth="1"/>
    <col min="26" max="27" width="4.85546875" style="91" customWidth="1"/>
    <col min="28" max="28" width="5" style="91" customWidth="1"/>
    <col min="29" max="29" width="10.5703125" style="91" bestFit="1" customWidth="1"/>
    <col min="30" max="30" width="9.42578125" style="91" customWidth="1"/>
    <col min="31" max="31" width="3.7109375" style="91" customWidth="1"/>
    <col min="32" max="32" width="3.5703125" style="91" customWidth="1"/>
    <col min="33" max="33" width="3.7109375" style="91" customWidth="1"/>
    <col min="34" max="34" width="3.28515625" style="91" bestFit="1" customWidth="1"/>
    <col min="35" max="35" width="3.140625" style="91" bestFit="1" customWidth="1"/>
    <col min="36" max="36" width="1.85546875" style="91" customWidth="1"/>
    <col min="37" max="37" width="11.140625" style="91" bestFit="1" customWidth="1"/>
    <col min="38" max="16384" width="9.140625" style="91"/>
  </cols>
  <sheetData>
    <row r="1" spans="1:31" s="86" customFormat="1" x14ac:dyDescent="0.2">
      <c r="A1" s="84"/>
      <c r="B1" s="84"/>
      <c r="C1" s="84"/>
      <c r="D1" s="85"/>
      <c r="E1" s="85"/>
      <c r="F1" s="85"/>
      <c r="G1" s="85"/>
      <c r="H1" s="84" t="s">
        <v>23</v>
      </c>
      <c r="I1" s="84"/>
      <c r="J1" s="85"/>
      <c r="K1" s="85"/>
      <c r="L1" s="85"/>
      <c r="M1" s="85"/>
      <c r="N1" s="85"/>
      <c r="O1" s="85"/>
      <c r="P1" s="85"/>
      <c r="Q1" s="85"/>
      <c r="R1" s="85"/>
      <c r="S1" s="85"/>
      <c r="T1" s="84"/>
      <c r="U1" s="84"/>
      <c r="V1" s="84"/>
      <c r="W1" s="84"/>
      <c r="X1" s="196" t="s">
        <v>0</v>
      </c>
      <c r="Y1" s="196"/>
      <c r="Z1" s="196"/>
      <c r="AA1" s="196"/>
      <c r="AB1" s="196"/>
      <c r="AC1" s="84"/>
      <c r="AD1" s="84"/>
    </row>
    <row r="2" spans="1:31" s="86" customFormat="1" x14ac:dyDescent="0.2">
      <c r="A2" s="84"/>
      <c r="B2" s="87"/>
      <c r="C2" s="87"/>
      <c r="D2" s="87"/>
      <c r="E2" s="87"/>
      <c r="F2" s="87"/>
      <c r="G2" s="87"/>
      <c r="H2" s="84" t="s">
        <v>21</v>
      </c>
      <c r="I2" s="84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4"/>
      <c r="Y2" s="87"/>
      <c r="Z2" s="84" t="s">
        <v>22</v>
      </c>
      <c r="AA2" s="84"/>
      <c r="AB2" s="87"/>
      <c r="AC2" s="87"/>
      <c r="AD2" s="87"/>
    </row>
    <row r="3" spans="1:31" s="86" customFormat="1" x14ac:dyDescent="0.2">
      <c r="A3" s="84"/>
      <c r="B3" s="84"/>
      <c r="C3" s="84"/>
      <c r="D3" s="84"/>
      <c r="E3" s="84"/>
      <c r="F3" s="87" t="s">
        <v>1</v>
      </c>
      <c r="G3" s="87"/>
      <c r="H3" s="87"/>
      <c r="I3" s="87"/>
      <c r="J3" s="87"/>
      <c r="K3" s="87"/>
      <c r="L3" s="87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7"/>
    </row>
    <row r="4" spans="1:31" x14ac:dyDescent="0.2">
      <c r="A4" s="185" t="s">
        <v>25</v>
      </c>
      <c r="B4" s="185"/>
      <c r="C4" s="88"/>
      <c r="D4" s="186" t="s">
        <v>54</v>
      </c>
      <c r="E4" s="187"/>
      <c r="F4" s="89"/>
      <c r="G4" s="89"/>
      <c r="H4" s="90" t="s">
        <v>26</v>
      </c>
      <c r="I4" s="90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5" t="s">
        <v>80</v>
      </c>
      <c r="AC4" s="90"/>
      <c r="AD4" s="90"/>
    </row>
    <row r="5" spans="1:31" x14ac:dyDescent="0.2">
      <c r="A5" s="89"/>
      <c r="B5" s="89"/>
      <c r="C5" s="89"/>
      <c r="D5" s="88"/>
      <c r="E5" s="88"/>
      <c r="F5" s="88"/>
      <c r="G5" s="88"/>
      <c r="H5" s="88"/>
      <c r="I5" s="88"/>
      <c r="J5" s="88"/>
      <c r="K5" s="88"/>
      <c r="L5" s="88"/>
      <c r="M5" s="88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</row>
    <row r="6" spans="1:31" ht="13.5" thickBot="1" x14ac:dyDescent="0.25">
      <c r="A6" s="89"/>
      <c r="B6" s="89"/>
      <c r="C6" s="89"/>
      <c r="D6" s="89"/>
      <c r="E6" s="89"/>
      <c r="F6" s="89"/>
      <c r="G6" s="89"/>
      <c r="H6" s="89" t="s">
        <v>27</v>
      </c>
      <c r="I6" s="89"/>
      <c r="J6" s="89"/>
      <c r="K6" s="89"/>
      <c r="L6" s="89"/>
      <c r="M6" s="188" t="s">
        <v>70</v>
      </c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89"/>
      <c r="Y6" s="89"/>
      <c r="Z6" s="87" t="s">
        <v>109</v>
      </c>
      <c r="AA6" s="87"/>
      <c r="AB6" s="87"/>
      <c r="AC6" s="87"/>
      <c r="AD6" s="87"/>
    </row>
    <row r="7" spans="1:31" ht="39.75" customHeight="1" thickBot="1" x14ac:dyDescent="0.25">
      <c r="A7" s="189" t="s">
        <v>2</v>
      </c>
      <c r="B7" s="200" t="s">
        <v>141</v>
      </c>
      <c r="C7" s="191" t="s">
        <v>28</v>
      </c>
      <c r="D7" s="193" t="s">
        <v>3</v>
      </c>
      <c r="E7" s="194"/>
      <c r="F7" s="194"/>
      <c r="G7" s="194"/>
      <c r="H7" s="195"/>
      <c r="I7" s="193" t="s">
        <v>18</v>
      </c>
      <c r="J7" s="194"/>
      <c r="K7" s="195"/>
      <c r="L7" s="193" t="s">
        <v>19</v>
      </c>
      <c r="M7" s="194"/>
      <c r="N7" s="194"/>
      <c r="O7" s="194"/>
      <c r="P7" s="194"/>
      <c r="Q7" s="194"/>
      <c r="R7" s="194"/>
      <c r="S7" s="194"/>
      <c r="T7" s="194"/>
      <c r="U7" s="195"/>
      <c r="V7" s="193" t="s">
        <v>20</v>
      </c>
      <c r="W7" s="194"/>
      <c r="X7" s="194"/>
      <c r="Y7" s="194"/>
      <c r="Z7" s="194"/>
      <c r="AA7" s="194"/>
      <c r="AB7" s="194"/>
      <c r="AC7" s="195"/>
      <c r="AD7" s="189" t="s">
        <v>15</v>
      </c>
      <c r="AE7" s="89"/>
    </row>
    <row r="8" spans="1:31" ht="71.25" thickBot="1" x14ac:dyDescent="0.25">
      <c r="A8" s="190"/>
      <c r="B8" s="201"/>
      <c r="C8" s="192"/>
      <c r="D8" s="93" t="s">
        <v>4</v>
      </c>
      <c r="E8" s="94" t="s">
        <v>5</v>
      </c>
      <c r="F8" s="94" t="s">
        <v>6</v>
      </c>
      <c r="G8" s="95" t="s">
        <v>7</v>
      </c>
      <c r="H8" s="96" t="s">
        <v>94</v>
      </c>
      <c r="I8" s="97" t="s">
        <v>5</v>
      </c>
      <c r="J8" s="94" t="s">
        <v>6</v>
      </c>
      <c r="K8" s="98" t="s">
        <v>7</v>
      </c>
      <c r="L8" s="99" t="s">
        <v>63</v>
      </c>
      <c r="M8" s="99" t="s">
        <v>64</v>
      </c>
      <c r="N8" s="100" t="s">
        <v>5</v>
      </c>
      <c r="O8" s="101"/>
      <c r="P8" s="94" t="s">
        <v>6</v>
      </c>
      <c r="Q8" s="102" t="s">
        <v>7</v>
      </c>
      <c r="R8" s="103"/>
      <c r="S8" s="94" t="s">
        <v>8</v>
      </c>
      <c r="T8" s="96" t="s">
        <v>94</v>
      </c>
      <c r="U8" s="98" t="s">
        <v>9</v>
      </c>
      <c r="V8" s="99" t="s">
        <v>63</v>
      </c>
      <c r="W8" s="99" t="s">
        <v>64</v>
      </c>
      <c r="X8" s="101" t="s">
        <v>5</v>
      </c>
      <c r="Y8" s="94" t="s">
        <v>6</v>
      </c>
      <c r="Z8" s="94" t="s">
        <v>7</v>
      </c>
      <c r="AA8" s="94" t="s">
        <v>8</v>
      </c>
      <c r="AB8" s="96" t="s">
        <v>94</v>
      </c>
      <c r="AC8" s="98" t="s">
        <v>9</v>
      </c>
      <c r="AD8" s="190"/>
      <c r="AE8" s="89"/>
    </row>
    <row r="9" spans="1:31" ht="25.5" x14ac:dyDescent="0.2">
      <c r="A9" s="1" t="s">
        <v>95</v>
      </c>
      <c r="B9" s="202" t="s">
        <v>142</v>
      </c>
      <c r="C9" s="29" t="s">
        <v>29</v>
      </c>
      <c r="D9" s="3">
        <f>IF(SUM(E9,F9,G9,H9) &lt;&gt; 0,SUM(E9,F9,G9,H9),"")</f>
        <v>10</v>
      </c>
      <c r="E9" s="4">
        <f>IF(SUM(I9,N9,X9) &lt;&gt; 0,SUM(I9,N9,X9),"")</f>
        <v>6</v>
      </c>
      <c r="F9" s="4" t="str">
        <f>IF(SUM(J9,P9,Y9) &lt;&gt; 0,SUM(J9,P9,Y9),"")</f>
        <v/>
      </c>
      <c r="G9" s="4">
        <f>IF(SUM(K9,Q9,Z9) &lt;&gt; 0,SUM(K9,Q9,Z9),"")</f>
        <v>4</v>
      </c>
      <c r="H9" s="78" t="str">
        <f>IF(SUM(T9,AB9) &lt;&gt; 0,SUM(T9,AB9),"")</f>
        <v/>
      </c>
      <c r="I9" s="44">
        <v>2</v>
      </c>
      <c r="J9" s="31"/>
      <c r="K9" s="104"/>
      <c r="L9" s="29"/>
      <c r="M9" s="105">
        <v>1</v>
      </c>
      <c r="N9" s="44">
        <v>4</v>
      </c>
      <c r="O9" s="45"/>
      <c r="P9" s="31"/>
      <c r="Q9" s="46">
        <v>4</v>
      </c>
      <c r="R9" s="45"/>
      <c r="S9" s="47" t="s">
        <v>59</v>
      </c>
      <c r="T9" s="67"/>
      <c r="U9" s="48"/>
      <c r="V9" s="54"/>
      <c r="W9" s="105"/>
      <c r="X9" s="45"/>
      <c r="Y9" s="31"/>
      <c r="Z9" s="31"/>
      <c r="AA9" s="47"/>
      <c r="AB9" s="67"/>
      <c r="AC9" s="48"/>
      <c r="AD9" s="106" t="s">
        <v>40</v>
      </c>
      <c r="AE9" s="89"/>
    </row>
    <row r="10" spans="1:31" x14ac:dyDescent="0.2">
      <c r="A10" s="28" t="s">
        <v>10</v>
      </c>
      <c r="B10" s="202" t="s">
        <v>143</v>
      </c>
      <c r="C10" s="12" t="s">
        <v>45</v>
      </c>
      <c r="D10" s="3">
        <f>IF(SUM(E10,F10,G10,H10) &lt;&gt; 0,SUM(E10,F10,G10,H10),"")</f>
        <v>14</v>
      </c>
      <c r="E10" s="4" t="str">
        <f>IF(SUM(I10,N10,X10) &lt;&gt; 0,SUM(I10,N10,X10),"")</f>
        <v/>
      </c>
      <c r="F10" s="4" t="str">
        <f>IF(SUM(J10,P10,Y10) &lt;&gt; 0,SUM(J10,P10,Y10),"")</f>
        <v/>
      </c>
      <c r="G10" s="4">
        <f>IF(SUM(K10,Q10,Z10) &lt;&gt; 0,SUM(K10,Q10,Z10),"")</f>
        <v>14</v>
      </c>
      <c r="H10" s="78" t="str">
        <f>IF(SUM(T10,AB10) &lt;&gt; 0,SUM(T10,AB10),"")</f>
        <v/>
      </c>
      <c r="I10" s="5"/>
      <c r="J10" s="4"/>
      <c r="K10" s="107">
        <v>2</v>
      </c>
      <c r="L10" s="108"/>
      <c r="M10" s="109">
        <v>1</v>
      </c>
      <c r="N10" s="14"/>
      <c r="O10" s="15"/>
      <c r="P10" s="13"/>
      <c r="Q10" s="16">
        <v>6</v>
      </c>
      <c r="R10" s="15"/>
      <c r="S10" s="17" t="s">
        <v>11</v>
      </c>
      <c r="T10" s="60"/>
      <c r="U10" s="18"/>
      <c r="V10" s="51"/>
      <c r="W10" s="109">
        <v>2</v>
      </c>
      <c r="X10" s="15"/>
      <c r="Y10" s="13"/>
      <c r="Z10" s="13">
        <v>6</v>
      </c>
      <c r="AA10" s="10" t="s">
        <v>11</v>
      </c>
      <c r="AB10" s="59"/>
      <c r="AC10" s="19"/>
      <c r="AD10" s="110" t="s">
        <v>30</v>
      </c>
      <c r="AE10" s="89"/>
    </row>
    <row r="11" spans="1:31" x14ac:dyDescent="0.2">
      <c r="A11" s="28" t="s">
        <v>82</v>
      </c>
      <c r="B11" s="28"/>
      <c r="C11" s="12" t="s">
        <v>33</v>
      </c>
      <c r="D11" s="3">
        <f t="shared" ref="D11:D15" si="0">IF(SUM(E11,F11,G11,H11) &lt;&gt; 0,SUM(E11,F11,G11,H11),"")</f>
        <v>6</v>
      </c>
      <c r="E11" s="4">
        <f t="shared" ref="E11:E15" si="1">IF(SUM(I11,N11,X11) &lt;&gt; 0,SUM(I11,N11,X11),"")</f>
        <v>4</v>
      </c>
      <c r="F11" s="4" t="str">
        <f t="shared" ref="F11:F15" si="2">IF(SUM(J11,P11,Y11) &lt;&gt; 0,SUM(J11,P11,Y11),"")</f>
        <v/>
      </c>
      <c r="G11" s="4">
        <f t="shared" ref="G11:G15" si="3">IF(SUM(K11,Q11,Z11) &lt;&gt; 0,SUM(K11,Q11,Z11),"")</f>
        <v>2</v>
      </c>
      <c r="H11" s="78" t="str">
        <f t="shared" ref="H11:H15" si="4">IF(SUM(T11,AB11) &lt;&gt; 0,SUM(T11,AB11),"")</f>
        <v/>
      </c>
      <c r="I11" s="5"/>
      <c r="J11" s="4"/>
      <c r="K11" s="111"/>
      <c r="L11" s="2"/>
      <c r="M11" s="109"/>
      <c r="N11" s="5">
        <v>2</v>
      </c>
      <c r="O11" s="6" t="s">
        <v>13</v>
      </c>
      <c r="P11" s="4"/>
      <c r="Q11" s="7"/>
      <c r="R11" s="6"/>
      <c r="S11" s="8"/>
      <c r="T11" s="7"/>
      <c r="U11" s="9"/>
      <c r="V11" s="50"/>
      <c r="W11" s="109">
        <v>1</v>
      </c>
      <c r="X11" s="6">
        <v>2</v>
      </c>
      <c r="Y11" s="4"/>
      <c r="Z11" s="4">
        <v>2</v>
      </c>
      <c r="AA11" s="8" t="s">
        <v>11</v>
      </c>
      <c r="AB11" s="43"/>
      <c r="AC11" s="9"/>
      <c r="AD11" s="112" t="s">
        <v>17</v>
      </c>
      <c r="AE11" s="89"/>
    </row>
    <row r="12" spans="1:31" x14ac:dyDescent="0.2">
      <c r="A12" s="11" t="s">
        <v>34</v>
      </c>
      <c r="B12" s="202" t="s">
        <v>144</v>
      </c>
      <c r="C12" s="12" t="s">
        <v>84</v>
      </c>
      <c r="D12" s="3">
        <f t="shared" si="0"/>
        <v>30</v>
      </c>
      <c r="E12" s="4">
        <f t="shared" si="1"/>
        <v>14</v>
      </c>
      <c r="F12" s="4" t="str">
        <f t="shared" si="2"/>
        <v/>
      </c>
      <c r="G12" s="4">
        <f t="shared" si="3"/>
        <v>12</v>
      </c>
      <c r="H12" s="78">
        <f t="shared" si="4"/>
        <v>4</v>
      </c>
      <c r="I12" s="5">
        <v>2</v>
      </c>
      <c r="J12" s="4"/>
      <c r="K12" s="107"/>
      <c r="L12" s="109">
        <v>1</v>
      </c>
      <c r="M12" s="109">
        <v>1</v>
      </c>
      <c r="N12" s="14">
        <v>6</v>
      </c>
      <c r="O12" s="15"/>
      <c r="P12" s="13"/>
      <c r="Q12" s="16">
        <v>6</v>
      </c>
      <c r="R12" s="15"/>
      <c r="S12" s="8"/>
      <c r="T12" s="7">
        <v>2</v>
      </c>
      <c r="U12" s="19" t="s">
        <v>12</v>
      </c>
      <c r="V12" s="109">
        <v>2</v>
      </c>
      <c r="W12" s="109"/>
      <c r="X12" s="15">
        <v>6</v>
      </c>
      <c r="Y12" s="13"/>
      <c r="Z12" s="13">
        <v>6</v>
      </c>
      <c r="AA12" s="17"/>
      <c r="AB12" s="145">
        <v>2</v>
      </c>
      <c r="AC12" s="18" t="s">
        <v>12</v>
      </c>
      <c r="AD12" s="110" t="s">
        <v>35</v>
      </c>
      <c r="AE12" s="89"/>
    </row>
    <row r="13" spans="1:31" x14ac:dyDescent="0.2">
      <c r="A13" s="11" t="s">
        <v>14</v>
      </c>
      <c r="B13" s="202" t="s">
        <v>145</v>
      </c>
      <c r="C13" s="12" t="s">
        <v>85</v>
      </c>
      <c r="D13" s="3">
        <f t="shared" si="0"/>
        <v>18</v>
      </c>
      <c r="E13" s="4">
        <f t="shared" si="1"/>
        <v>6</v>
      </c>
      <c r="F13" s="4">
        <f t="shared" si="2"/>
        <v>4</v>
      </c>
      <c r="G13" s="4">
        <f t="shared" si="3"/>
        <v>4</v>
      </c>
      <c r="H13" s="78">
        <f t="shared" si="4"/>
        <v>4</v>
      </c>
      <c r="I13" s="14">
        <v>2</v>
      </c>
      <c r="J13" s="13"/>
      <c r="K13" s="113"/>
      <c r="L13" s="114">
        <v>1</v>
      </c>
      <c r="M13" s="115"/>
      <c r="N13" s="14">
        <v>2</v>
      </c>
      <c r="O13" s="15"/>
      <c r="P13" s="13">
        <v>2</v>
      </c>
      <c r="Q13" s="16">
        <v>2</v>
      </c>
      <c r="R13" s="116"/>
      <c r="S13" s="17"/>
      <c r="T13" s="145">
        <v>2</v>
      </c>
      <c r="U13" s="19" t="s">
        <v>12</v>
      </c>
      <c r="V13" s="53">
        <v>2</v>
      </c>
      <c r="W13" s="115"/>
      <c r="X13" s="15">
        <v>2</v>
      </c>
      <c r="Y13" s="13">
        <v>2</v>
      </c>
      <c r="Z13" s="13">
        <v>2</v>
      </c>
      <c r="AA13" s="17"/>
      <c r="AB13" s="145">
        <v>2</v>
      </c>
      <c r="AC13" s="18" t="s">
        <v>12</v>
      </c>
      <c r="AD13" s="110" t="s">
        <v>16</v>
      </c>
      <c r="AE13" s="89"/>
    </row>
    <row r="14" spans="1:31" ht="25.5" x14ac:dyDescent="0.2">
      <c r="A14" s="11" t="s">
        <v>83</v>
      </c>
      <c r="B14" s="202" t="s">
        <v>146</v>
      </c>
      <c r="C14" s="12" t="s">
        <v>45</v>
      </c>
      <c r="D14" s="3">
        <f t="shared" si="0"/>
        <v>12</v>
      </c>
      <c r="E14" s="4">
        <f t="shared" si="1"/>
        <v>6</v>
      </c>
      <c r="F14" s="4">
        <f t="shared" si="2"/>
        <v>2</v>
      </c>
      <c r="G14" s="4">
        <f t="shared" si="3"/>
        <v>2</v>
      </c>
      <c r="H14" s="78">
        <f t="shared" si="4"/>
        <v>2</v>
      </c>
      <c r="I14" s="14">
        <v>2</v>
      </c>
      <c r="J14" s="13"/>
      <c r="K14" s="113"/>
      <c r="L14" s="117"/>
      <c r="M14" s="115">
        <v>1</v>
      </c>
      <c r="N14" s="14">
        <v>2</v>
      </c>
      <c r="O14" s="15"/>
      <c r="P14" s="13"/>
      <c r="Q14" s="16">
        <v>2</v>
      </c>
      <c r="R14" s="15"/>
      <c r="S14" s="17" t="s">
        <v>11</v>
      </c>
      <c r="T14" s="145"/>
      <c r="U14" s="19"/>
      <c r="V14" s="53"/>
      <c r="W14" s="115">
        <v>2</v>
      </c>
      <c r="X14" s="15">
        <v>2</v>
      </c>
      <c r="Y14" s="13">
        <v>2</v>
      </c>
      <c r="Z14" s="13"/>
      <c r="AA14" s="10"/>
      <c r="AB14" s="16">
        <v>2</v>
      </c>
      <c r="AC14" s="19" t="s">
        <v>12</v>
      </c>
      <c r="AD14" s="110" t="s">
        <v>39</v>
      </c>
      <c r="AE14" s="89"/>
    </row>
    <row r="15" spans="1:31" x14ac:dyDescent="0.2">
      <c r="A15" s="28" t="s">
        <v>37</v>
      </c>
      <c r="B15" s="202" t="s">
        <v>147</v>
      </c>
      <c r="C15" s="2" t="s">
        <v>47</v>
      </c>
      <c r="D15" s="3">
        <f t="shared" si="0"/>
        <v>12</v>
      </c>
      <c r="E15" s="4">
        <f t="shared" si="1"/>
        <v>6</v>
      </c>
      <c r="F15" s="4">
        <f t="shared" si="2"/>
        <v>4</v>
      </c>
      <c r="G15" s="4" t="str">
        <f t="shared" si="3"/>
        <v/>
      </c>
      <c r="H15" s="78">
        <f t="shared" si="4"/>
        <v>2</v>
      </c>
      <c r="I15" s="5">
        <v>2</v>
      </c>
      <c r="J15" s="4"/>
      <c r="K15" s="107"/>
      <c r="L15" s="118">
        <v>1</v>
      </c>
      <c r="M15" s="109"/>
      <c r="N15" s="5">
        <v>4</v>
      </c>
      <c r="O15" s="6"/>
      <c r="P15" s="4">
        <v>4</v>
      </c>
      <c r="Q15" s="7"/>
      <c r="R15" s="6"/>
      <c r="S15" s="49"/>
      <c r="T15" s="146">
        <v>2</v>
      </c>
      <c r="U15" s="9" t="s">
        <v>12</v>
      </c>
      <c r="V15" s="50"/>
      <c r="W15" s="109"/>
      <c r="X15" s="6"/>
      <c r="Y15" s="4"/>
      <c r="Z15" s="4"/>
      <c r="AA15" s="4"/>
      <c r="AB15" s="7"/>
      <c r="AC15" s="9"/>
      <c r="AD15" s="112" t="s">
        <v>62</v>
      </c>
      <c r="AE15" s="89"/>
    </row>
    <row r="16" spans="1:31" x14ac:dyDescent="0.2">
      <c r="A16" s="11" t="s">
        <v>36</v>
      </c>
      <c r="B16" s="202" t="s">
        <v>148</v>
      </c>
      <c r="C16" s="12" t="s">
        <v>42</v>
      </c>
      <c r="D16" s="3">
        <f t="shared" ref="D16" si="5">IF(SUM(E16,F16,G16,H16) &lt;&gt; 0,SUM(E16,F16,G16,H16),"")</f>
        <v>6</v>
      </c>
      <c r="E16" s="4">
        <f t="shared" ref="E16" si="6">IF(SUM(I16,N16,X16) &lt;&gt; 0,SUM(I16,N16,X16),"")</f>
        <v>4</v>
      </c>
      <c r="F16" s="4">
        <f t="shared" ref="F16" si="7">IF(SUM(J16,P16,Y16) &lt;&gt; 0,SUM(J16,P16,Y16),"")</f>
        <v>2</v>
      </c>
      <c r="G16" s="4" t="str">
        <f t="shared" ref="G16" si="8">IF(SUM(K16,Q16,Z16) &lt;&gt; 0,SUM(K16,Q16,Z16),"")</f>
        <v/>
      </c>
      <c r="H16" s="78" t="str">
        <f t="shared" ref="H16" si="9">IF(SUM(T16,AB16) &lt;&gt; 0,SUM(T16,AB16),"")</f>
        <v/>
      </c>
      <c r="I16" s="5"/>
      <c r="J16" s="4"/>
      <c r="K16" s="107"/>
      <c r="L16" s="108"/>
      <c r="M16" s="109"/>
      <c r="N16" s="14">
        <v>2</v>
      </c>
      <c r="O16" s="15" t="s">
        <v>13</v>
      </c>
      <c r="P16" s="13"/>
      <c r="Q16" s="16"/>
      <c r="R16" s="15"/>
      <c r="S16" s="17"/>
      <c r="T16" s="60"/>
      <c r="U16" s="19"/>
      <c r="V16" s="50"/>
      <c r="W16" s="109">
        <v>1</v>
      </c>
      <c r="X16" s="15">
        <v>2</v>
      </c>
      <c r="Y16" s="13">
        <v>2</v>
      </c>
      <c r="Z16" s="13"/>
      <c r="AA16" s="10" t="s">
        <v>59</v>
      </c>
      <c r="AB16" s="59"/>
      <c r="AC16" s="19"/>
      <c r="AD16" s="110" t="s">
        <v>67</v>
      </c>
      <c r="AE16" s="89"/>
    </row>
    <row r="17" spans="1:31" ht="25.5" x14ac:dyDescent="0.2">
      <c r="A17" s="11" t="s">
        <v>110</v>
      </c>
      <c r="B17" s="203"/>
      <c r="C17" s="12"/>
      <c r="D17" s="3">
        <f t="shared" ref="D17:D20" si="10">IF(SUM(E17,F17,G17,H17) &lt;&gt; 0,SUM(E17,F17,G17,H17),"")</f>
        <v>2</v>
      </c>
      <c r="E17" s="4">
        <f t="shared" ref="E17:E20" si="11">IF(SUM(I17,N17,X17) &lt;&gt; 0,SUM(I17,N17,X17),"")</f>
        <v>2</v>
      </c>
      <c r="F17" s="4" t="str">
        <f t="shared" ref="F17:F20" si="12">IF(SUM(J17,P17,Y17) &lt;&gt; 0,SUM(J17,P17,Y17),"")</f>
        <v/>
      </c>
      <c r="G17" s="4" t="str">
        <f t="shared" ref="G17:G20" si="13">IF(SUM(K17,Q17,Z17) &lt;&gt; 0,SUM(K17,Q17,Z17),"")</f>
        <v/>
      </c>
      <c r="H17" s="78" t="str">
        <f t="shared" ref="H17:H20" si="14">IF(SUM(T17,AB17) &lt;&gt; 0,SUM(T17,AB17),"")</f>
        <v/>
      </c>
      <c r="I17" s="14"/>
      <c r="J17" s="13"/>
      <c r="K17" s="113"/>
      <c r="L17" s="117"/>
      <c r="M17" s="115"/>
      <c r="N17" s="14"/>
      <c r="O17" s="15"/>
      <c r="P17" s="13"/>
      <c r="Q17" s="16"/>
      <c r="R17" s="15"/>
      <c r="S17" s="17"/>
      <c r="T17" s="60"/>
      <c r="U17" s="19"/>
      <c r="V17" s="147"/>
      <c r="W17" s="115"/>
      <c r="X17" s="15">
        <v>2</v>
      </c>
      <c r="Y17" s="13"/>
      <c r="Z17" s="13"/>
      <c r="AA17" s="10"/>
      <c r="AB17" s="59"/>
      <c r="AC17" s="19"/>
      <c r="AD17" s="112" t="s">
        <v>62</v>
      </c>
      <c r="AE17" s="89"/>
    </row>
    <row r="18" spans="1:31" ht="25.5" x14ac:dyDescent="0.2">
      <c r="A18" s="11" t="s">
        <v>111</v>
      </c>
      <c r="B18" s="11"/>
      <c r="C18" s="12"/>
      <c r="D18" s="3">
        <f t="shared" si="10"/>
        <v>2</v>
      </c>
      <c r="E18" s="4">
        <f t="shared" si="11"/>
        <v>2</v>
      </c>
      <c r="F18" s="4" t="str">
        <f t="shared" si="12"/>
        <v/>
      </c>
      <c r="G18" s="4" t="str">
        <f t="shared" si="13"/>
        <v/>
      </c>
      <c r="H18" s="78" t="str">
        <f t="shared" si="14"/>
        <v/>
      </c>
      <c r="I18" s="14"/>
      <c r="J18" s="13"/>
      <c r="K18" s="113"/>
      <c r="L18" s="117"/>
      <c r="M18" s="115"/>
      <c r="N18" s="14"/>
      <c r="O18" s="15"/>
      <c r="P18" s="13"/>
      <c r="Q18" s="16"/>
      <c r="R18" s="15"/>
      <c r="S18" s="17"/>
      <c r="T18" s="60"/>
      <c r="U18" s="19"/>
      <c r="V18" s="147"/>
      <c r="W18" s="115"/>
      <c r="X18" s="15">
        <v>2</v>
      </c>
      <c r="Y18" s="13"/>
      <c r="Z18" s="13"/>
      <c r="AA18" s="10"/>
      <c r="AB18" s="59"/>
      <c r="AC18" s="19"/>
      <c r="AD18" s="112" t="s">
        <v>62</v>
      </c>
      <c r="AE18" s="89"/>
    </row>
    <row r="19" spans="1:31" ht="25.5" x14ac:dyDescent="0.2">
      <c r="A19" s="11" t="s">
        <v>112</v>
      </c>
      <c r="B19" s="11"/>
      <c r="C19" s="12"/>
      <c r="D19" s="3">
        <f t="shared" si="10"/>
        <v>2</v>
      </c>
      <c r="E19" s="4">
        <f t="shared" si="11"/>
        <v>2</v>
      </c>
      <c r="F19" s="4" t="str">
        <f t="shared" si="12"/>
        <v/>
      </c>
      <c r="G19" s="4" t="str">
        <f t="shared" si="13"/>
        <v/>
      </c>
      <c r="H19" s="78" t="str">
        <f t="shared" si="14"/>
        <v/>
      </c>
      <c r="I19" s="14"/>
      <c r="J19" s="13"/>
      <c r="K19" s="113"/>
      <c r="L19" s="117"/>
      <c r="M19" s="115"/>
      <c r="N19" s="14"/>
      <c r="O19" s="15"/>
      <c r="P19" s="13"/>
      <c r="Q19" s="16"/>
      <c r="R19" s="15"/>
      <c r="S19" s="17"/>
      <c r="T19" s="60"/>
      <c r="U19" s="19"/>
      <c r="V19" s="147"/>
      <c r="W19" s="115"/>
      <c r="X19" s="15">
        <v>2</v>
      </c>
      <c r="Y19" s="13"/>
      <c r="Z19" s="13"/>
      <c r="AA19" s="10"/>
      <c r="AB19" s="59"/>
      <c r="AC19" s="19"/>
      <c r="AD19" s="112" t="s">
        <v>62</v>
      </c>
      <c r="AE19" s="89"/>
    </row>
    <row r="20" spans="1:31" x14ac:dyDescent="0.2">
      <c r="A20" s="11" t="s">
        <v>113</v>
      </c>
      <c r="B20" s="11"/>
      <c r="C20" s="12"/>
      <c r="D20" s="3">
        <f t="shared" si="10"/>
        <v>2</v>
      </c>
      <c r="E20" s="4">
        <f t="shared" si="11"/>
        <v>2</v>
      </c>
      <c r="F20" s="4" t="str">
        <f t="shared" si="12"/>
        <v/>
      </c>
      <c r="G20" s="4" t="str">
        <f t="shared" si="13"/>
        <v/>
      </c>
      <c r="H20" s="78" t="str">
        <f t="shared" si="14"/>
        <v/>
      </c>
      <c r="I20" s="14"/>
      <c r="J20" s="13"/>
      <c r="K20" s="113"/>
      <c r="L20" s="117"/>
      <c r="M20" s="115"/>
      <c r="N20" s="14"/>
      <c r="O20" s="15"/>
      <c r="P20" s="13"/>
      <c r="Q20" s="16"/>
      <c r="R20" s="15"/>
      <c r="S20" s="17"/>
      <c r="T20" s="60"/>
      <c r="U20" s="19"/>
      <c r="V20" s="147"/>
      <c r="W20" s="115"/>
      <c r="X20" s="15">
        <v>2</v>
      </c>
      <c r="Y20" s="13"/>
      <c r="Z20" s="13"/>
      <c r="AA20" s="10"/>
      <c r="AB20" s="59"/>
      <c r="AC20" s="19"/>
      <c r="AD20" s="112" t="s">
        <v>62</v>
      </c>
      <c r="AE20" s="89"/>
    </row>
    <row r="21" spans="1:31" ht="64.5" thickBot="1" x14ac:dyDescent="0.25">
      <c r="A21" s="20" t="s">
        <v>86</v>
      </c>
      <c r="B21" s="20"/>
      <c r="C21" s="56" t="s">
        <v>87</v>
      </c>
      <c r="D21" s="21" t="str">
        <f t="shared" ref="D21" si="15">IF(SUM(E21,F21,G21) &lt;&gt; 0,SUM(E21,F21,G21),"")</f>
        <v/>
      </c>
      <c r="E21" s="22" t="str">
        <f t="shared" ref="E21" si="16">IF(SUM(I21,N21,X21) &lt;&gt; 0,SUM(I21,N21,X21),"")</f>
        <v/>
      </c>
      <c r="F21" s="22" t="str">
        <f t="shared" ref="F21" si="17">IF(SUM(J21,P21,Y21) &lt;&gt; 0,SUM(J21,P21,Y21),"")</f>
        <v/>
      </c>
      <c r="G21" s="22" t="str">
        <f t="shared" ref="G21" si="18">IF(SUM(K21,Q21,Z21) &lt;&gt; 0,SUM(K21,Q21,Z21),"")</f>
        <v/>
      </c>
      <c r="H21" s="79"/>
      <c r="I21" s="23"/>
      <c r="J21" s="22"/>
      <c r="K21" s="119"/>
      <c r="L21" s="120"/>
      <c r="M21" s="121"/>
      <c r="N21" s="23"/>
      <c r="O21" s="24"/>
      <c r="P21" s="22"/>
      <c r="Q21" s="25"/>
      <c r="R21" s="122"/>
      <c r="S21" s="26"/>
      <c r="T21" s="81"/>
      <c r="U21" s="27"/>
      <c r="V21" s="75"/>
      <c r="W21" s="121"/>
      <c r="X21" s="24"/>
      <c r="Y21" s="22"/>
      <c r="Z21" s="22"/>
      <c r="AA21" s="26" t="s">
        <v>59</v>
      </c>
      <c r="AB21" s="81"/>
      <c r="AC21" s="55"/>
      <c r="AD21" s="123" t="s">
        <v>62</v>
      </c>
      <c r="AE21" s="89"/>
    </row>
    <row r="22" spans="1:31" x14ac:dyDescent="0.2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</row>
    <row r="23" spans="1:31" x14ac:dyDescent="0.2">
      <c r="A23" s="124" t="s">
        <v>24</v>
      </c>
      <c r="B23" s="84"/>
      <c r="C23" s="84"/>
      <c r="D23" s="84"/>
      <c r="E23" s="87" t="s">
        <v>71</v>
      </c>
      <c r="F23" s="87"/>
      <c r="G23" s="87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124" t="s">
        <v>72</v>
      </c>
      <c r="U23" s="124"/>
      <c r="V23" s="84"/>
      <c r="W23" s="84"/>
      <c r="X23" s="84"/>
      <c r="Y23" s="84"/>
      <c r="Z23" s="84"/>
      <c r="AA23" s="84"/>
      <c r="AB23" s="84" t="s">
        <v>73</v>
      </c>
      <c r="AC23" s="84"/>
      <c r="AD23" s="89"/>
    </row>
  </sheetData>
  <mergeCells count="12">
    <mergeCell ref="AD7:AD8"/>
    <mergeCell ref="X1:AB1"/>
    <mergeCell ref="B7:B8"/>
    <mergeCell ref="A4:B4"/>
    <mergeCell ref="D4:E4"/>
    <mergeCell ref="M6:W6"/>
    <mergeCell ref="A7:A8"/>
    <mergeCell ref="C7:C8"/>
    <mergeCell ref="I7:K7"/>
    <mergeCell ref="L7:U7"/>
    <mergeCell ref="D7:H7"/>
    <mergeCell ref="V7:AC7"/>
  </mergeCells>
  <hyperlinks>
    <hyperlink ref="B9" r:id="rId1"/>
  </hyperlinks>
  <pageMargins left="0.7" right="0.7" top="0.75" bottom="0.75" header="0.3" footer="0.3"/>
  <pageSetup paperSize="9" scale="97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8"/>
  <sheetViews>
    <sheetView zoomScaleNormal="100" zoomScaleSheetLayoutView="100" workbookViewId="0">
      <selection activeCell="B7" sqref="B7:B8"/>
    </sheetView>
  </sheetViews>
  <sheetFormatPr defaultRowHeight="12.75" x14ac:dyDescent="0.2"/>
  <cols>
    <col min="1" max="1" width="29.140625" style="91" customWidth="1"/>
    <col min="2" max="2" width="8.28515625" style="91" customWidth="1"/>
    <col min="3" max="3" width="9" style="91" customWidth="1"/>
    <col min="4" max="4" width="4" style="91" customWidth="1"/>
    <col min="5" max="5" width="3.140625" style="91" customWidth="1"/>
    <col min="6" max="7" width="3.28515625" style="91" customWidth="1"/>
    <col min="8" max="8" width="3.28515625" style="91" bestFit="1" customWidth="1"/>
    <col min="9" max="9" width="3.85546875" style="91" customWidth="1"/>
    <col min="10" max="10" width="3.28515625" style="91" bestFit="1" customWidth="1"/>
    <col min="11" max="11" width="3.28515625" style="91" customWidth="1"/>
    <col min="12" max="12" width="4.85546875" style="91" customWidth="1"/>
    <col min="13" max="13" width="3.140625" style="91" bestFit="1" customWidth="1"/>
    <col min="14" max="14" width="2.140625" style="91" customWidth="1"/>
    <col min="15" max="15" width="4.140625" style="91" customWidth="1"/>
    <col min="16" max="16" width="3.28515625" style="91" bestFit="1" customWidth="1"/>
    <col min="17" max="17" width="2.5703125" style="91" customWidth="1"/>
    <col min="18" max="18" width="4.28515625" style="91" bestFit="1" customWidth="1"/>
    <col min="19" max="19" width="4.28515625" style="91" customWidth="1"/>
    <col min="20" max="21" width="5.42578125" style="91" customWidth="1"/>
    <col min="22" max="22" width="5.28515625" style="91" customWidth="1"/>
    <col min="23" max="24" width="3.28515625" style="91" bestFit="1" customWidth="1"/>
    <col min="25" max="25" width="3.140625" style="91" bestFit="1" customWidth="1"/>
    <col min="26" max="27" width="4.85546875" style="91" customWidth="1"/>
    <col min="28" max="28" width="5" style="91" customWidth="1"/>
    <col min="29" max="29" width="10.5703125" style="91" bestFit="1" customWidth="1"/>
    <col min="30" max="30" width="8.85546875" style="91" customWidth="1"/>
    <col min="31" max="31" width="3.7109375" style="91" customWidth="1"/>
    <col min="32" max="32" width="3.5703125" style="91" customWidth="1"/>
    <col min="33" max="33" width="3.7109375" style="91" customWidth="1"/>
    <col min="34" max="34" width="3.28515625" style="91" bestFit="1" customWidth="1"/>
    <col min="35" max="35" width="3.28515625" style="91" customWidth="1"/>
    <col min="36" max="36" width="3.140625" style="91" bestFit="1" customWidth="1"/>
    <col min="37" max="37" width="1.85546875" style="91" customWidth="1"/>
    <col min="38" max="16384" width="9.140625" style="91"/>
  </cols>
  <sheetData>
    <row r="1" spans="1:31" s="86" customFormat="1" x14ac:dyDescent="0.2">
      <c r="A1" s="84"/>
      <c r="B1" s="84"/>
      <c r="C1" s="84"/>
      <c r="D1" s="85"/>
      <c r="E1" s="85"/>
      <c r="F1" s="85"/>
      <c r="G1" s="85"/>
      <c r="H1" s="84" t="s">
        <v>23</v>
      </c>
      <c r="I1" s="84"/>
      <c r="J1" s="85"/>
      <c r="K1" s="85"/>
      <c r="L1" s="85"/>
      <c r="M1" s="85"/>
      <c r="N1" s="85"/>
      <c r="O1" s="85"/>
      <c r="P1" s="85"/>
      <c r="Q1" s="85"/>
      <c r="R1" s="85"/>
      <c r="S1" s="85"/>
      <c r="T1" s="84"/>
      <c r="U1" s="84"/>
      <c r="V1" s="84"/>
      <c r="W1" s="84"/>
      <c r="X1" s="196" t="s">
        <v>0</v>
      </c>
      <c r="Y1" s="196"/>
      <c r="Z1" s="196"/>
      <c r="AA1" s="196"/>
      <c r="AB1" s="196"/>
      <c r="AC1" s="84"/>
      <c r="AD1" s="84"/>
    </row>
    <row r="2" spans="1:31" s="86" customFormat="1" x14ac:dyDescent="0.2">
      <c r="A2" s="84"/>
      <c r="B2" s="87"/>
      <c r="C2" s="87"/>
      <c r="D2" s="87"/>
      <c r="E2" s="87"/>
      <c r="F2" s="87"/>
      <c r="G2" s="87"/>
      <c r="H2" s="84" t="s">
        <v>21</v>
      </c>
      <c r="I2" s="84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4"/>
      <c r="Y2" s="87"/>
      <c r="Z2" s="84" t="s">
        <v>22</v>
      </c>
      <c r="AA2" s="84"/>
      <c r="AB2" s="87"/>
      <c r="AC2" s="87"/>
      <c r="AD2" s="87"/>
    </row>
    <row r="3" spans="1:31" s="86" customFormat="1" x14ac:dyDescent="0.2">
      <c r="A3" s="84"/>
      <c r="B3" s="84"/>
      <c r="C3" s="84"/>
      <c r="D3" s="84"/>
      <c r="E3" s="84"/>
      <c r="F3" s="87" t="s">
        <v>1</v>
      </c>
      <c r="G3" s="87"/>
      <c r="H3" s="87"/>
      <c r="I3" s="87"/>
      <c r="J3" s="87"/>
      <c r="K3" s="87"/>
      <c r="L3" s="87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7"/>
    </row>
    <row r="4" spans="1:31" x14ac:dyDescent="0.2">
      <c r="A4" s="185" t="s">
        <v>25</v>
      </c>
      <c r="B4" s="185"/>
      <c r="C4" s="88"/>
      <c r="D4" s="186" t="s">
        <v>54</v>
      </c>
      <c r="E4" s="187"/>
      <c r="F4" s="89"/>
      <c r="G4" s="89"/>
      <c r="H4" s="90" t="s">
        <v>26</v>
      </c>
      <c r="I4" s="90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5" t="s">
        <v>80</v>
      </c>
      <c r="AC4" s="90"/>
      <c r="AD4" s="90"/>
    </row>
    <row r="5" spans="1:31" x14ac:dyDescent="0.2">
      <c r="A5" s="89"/>
      <c r="B5" s="89"/>
      <c r="C5" s="89"/>
      <c r="D5" s="88"/>
      <c r="E5" s="88"/>
      <c r="F5" s="88"/>
      <c r="G5" s="88"/>
      <c r="H5" s="88"/>
      <c r="I5" s="88"/>
      <c r="J5" s="88"/>
      <c r="K5" s="88"/>
      <c r="L5" s="88"/>
      <c r="M5" s="88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</row>
    <row r="6" spans="1:31" ht="13.5" thickBot="1" x14ac:dyDescent="0.25">
      <c r="A6" s="89"/>
      <c r="B6" s="89"/>
      <c r="C6" s="89"/>
      <c r="D6" s="89"/>
      <c r="E6" s="89"/>
      <c r="F6" s="89"/>
      <c r="G6" s="89"/>
      <c r="H6" s="89" t="s">
        <v>41</v>
      </c>
      <c r="I6" s="89"/>
      <c r="J6" s="89"/>
      <c r="K6" s="89"/>
      <c r="L6" s="89"/>
      <c r="M6" s="188" t="s">
        <v>70</v>
      </c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89"/>
      <c r="Y6" s="89"/>
      <c r="Z6" s="87" t="s">
        <v>109</v>
      </c>
      <c r="AA6" s="87"/>
      <c r="AB6" s="87"/>
      <c r="AC6" s="87"/>
      <c r="AD6" s="87"/>
    </row>
    <row r="7" spans="1:31" ht="39.75" customHeight="1" thickBot="1" x14ac:dyDescent="0.25">
      <c r="A7" s="189" t="s">
        <v>2</v>
      </c>
      <c r="B7" s="200" t="s">
        <v>141</v>
      </c>
      <c r="C7" s="191" t="s">
        <v>28</v>
      </c>
      <c r="D7" s="193" t="s">
        <v>3</v>
      </c>
      <c r="E7" s="194"/>
      <c r="F7" s="194"/>
      <c r="G7" s="194"/>
      <c r="H7" s="195"/>
      <c r="I7" s="193" t="s">
        <v>18</v>
      </c>
      <c r="J7" s="194"/>
      <c r="K7" s="195"/>
      <c r="L7" s="193" t="s">
        <v>19</v>
      </c>
      <c r="M7" s="194"/>
      <c r="N7" s="194"/>
      <c r="O7" s="194"/>
      <c r="P7" s="194"/>
      <c r="Q7" s="194"/>
      <c r="R7" s="194"/>
      <c r="S7" s="194"/>
      <c r="T7" s="194"/>
      <c r="U7" s="195"/>
      <c r="V7" s="193" t="s">
        <v>20</v>
      </c>
      <c r="W7" s="194"/>
      <c r="X7" s="194"/>
      <c r="Y7" s="194"/>
      <c r="Z7" s="194"/>
      <c r="AA7" s="194"/>
      <c r="AB7" s="194"/>
      <c r="AC7" s="195"/>
      <c r="AD7" s="189" t="s">
        <v>15</v>
      </c>
      <c r="AE7" s="89"/>
    </row>
    <row r="8" spans="1:31" ht="71.25" thickBot="1" x14ac:dyDescent="0.25">
      <c r="A8" s="190"/>
      <c r="B8" s="201"/>
      <c r="C8" s="192"/>
      <c r="D8" s="93" t="s">
        <v>4</v>
      </c>
      <c r="E8" s="94" t="s">
        <v>5</v>
      </c>
      <c r="F8" s="94" t="s">
        <v>6</v>
      </c>
      <c r="G8" s="95" t="s">
        <v>7</v>
      </c>
      <c r="H8" s="96" t="s">
        <v>94</v>
      </c>
      <c r="I8" s="97" t="s">
        <v>5</v>
      </c>
      <c r="J8" s="94" t="s">
        <v>6</v>
      </c>
      <c r="K8" s="98" t="s">
        <v>7</v>
      </c>
      <c r="L8" s="99" t="s">
        <v>63</v>
      </c>
      <c r="M8" s="99" t="s">
        <v>64</v>
      </c>
      <c r="N8" s="100" t="s">
        <v>5</v>
      </c>
      <c r="O8" s="101"/>
      <c r="P8" s="94" t="s">
        <v>6</v>
      </c>
      <c r="Q8" s="102" t="s">
        <v>7</v>
      </c>
      <c r="R8" s="103"/>
      <c r="S8" s="94" t="s">
        <v>8</v>
      </c>
      <c r="T8" s="96" t="s">
        <v>94</v>
      </c>
      <c r="U8" s="98" t="s">
        <v>9</v>
      </c>
      <c r="V8" s="99" t="s">
        <v>63</v>
      </c>
      <c r="W8" s="99" t="s">
        <v>64</v>
      </c>
      <c r="X8" s="101" t="s">
        <v>5</v>
      </c>
      <c r="Y8" s="94" t="s">
        <v>6</v>
      </c>
      <c r="Z8" s="94" t="s">
        <v>7</v>
      </c>
      <c r="AA8" s="94" t="s">
        <v>8</v>
      </c>
      <c r="AB8" s="96" t="s">
        <v>94</v>
      </c>
      <c r="AC8" s="98" t="s">
        <v>9</v>
      </c>
      <c r="AD8" s="190"/>
      <c r="AE8" s="89"/>
    </row>
    <row r="9" spans="1:31" x14ac:dyDescent="0.2">
      <c r="A9" s="28" t="s">
        <v>114</v>
      </c>
      <c r="B9" s="197"/>
      <c r="C9" s="126"/>
      <c r="D9" s="3">
        <f>IF(SUM(E9,F9,G9,H9) &lt;&gt; 0,SUM(E9,F9,G9,H9),"")</f>
        <v>2</v>
      </c>
      <c r="E9" s="4">
        <f>IF(SUM(I9,N9,X9) &lt;&gt; 0,SUM(I9,N9,X9),"")</f>
        <v>2</v>
      </c>
      <c r="F9" s="4" t="str">
        <f>IF(SUM(J9,P9,Y9) &lt;&gt; 0,SUM(J9,P9,Y9),"")</f>
        <v/>
      </c>
      <c r="G9" s="4" t="str">
        <f>IF(SUM(K9,Q9,Z9) &lt;&gt; 0,SUM(K9,Q9,Z9),"")</f>
        <v/>
      </c>
      <c r="H9" s="78" t="str">
        <f>IF(SUM(T9,AB9) &lt;&gt; 0,SUM(T9,AB9),"")</f>
        <v/>
      </c>
      <c r="I9" s="127"/>
      <c r="J9" s="128"/>
      <c r="K9" s="129"/>
      <c r="L9" s="130"/>
      <c r="M9" s="131"/>
      <c r="N9" s="132"/>
      <c r="O9" s="133"/>
      <c r="P9" s="128"/>
      <c r="Q9" s="134"/>
      <c r="R9" s="133"/>
      <c r="S9" s="128"/>
      <c r="T9" s="149"/>
      <c r="U9" s="134"/>
      <c r="V9" s="131"/>
      <c r="W9" s="131"/>
      <c r="X9" s="6">
        <v>2</v>
      </c>
      <c r="Y9" s="128"/>
      <c r="Z9" s="128"/>
      <c r="AA9" s="128"/>
      <c r="AB9" s="149"/>
      <c r="AC9" s="129"/>
      <c r="AD9" s="135" t="s">
        <v>17</v>
      </c>
      <c r="AE9" s="89"/>
    </row>
    <row r="10" spans="1:31" x14ac:dyDescent="0.2">
      <c r="A10" s="28" t="s">
        <v>10</v>
      </c>
      <c r="B10" s="202" t="s">
        <v>143</v>
      </c>
      <c r="C10" s="2" t="s">
        <v>45</v>
      </c>
      <c r="D10" s="3">
        <f>IF(SUM(E10,F10,G10,H10) &lt;&gt; 0,SUM(E10,F10,G10,H10),"")</f>
        <v>8</v>
      </c>
      <c r="E10" s="4" t="str">
        <f>IF(SUM(I10,N10,X10) &lt;&gt; 0,SUM(I10,N10,X10),"")</f>
        <v/>
      </c>
      <c r="F10" s="4" t="str">
        <f>IF(SUM(J10,P10,Y10) &lt;&gt; 0,SUM(J10,P10,Y10),"")</f>
        <v/>
      </c>
      <c r="G10" s="4">
        <f>IF(SUM(K10,Q10,Z10) &lt;&gt; 0,SUM(K10,Q10,Z10),"")</f>
        <v>6</v>
      </c>
      <c r="H10" s="78">
        <f>IF(SUM(T10,AB10) &lt;&gt; 0,SUM(T10,AB10),"")</f>
        <v>2</v>
      </c>
      <c r="I10" s="5"/>
      <c r="J10" s="4"/>
      <c r="K10" s="107"/>
      <c r="L10" s="108"/>
      <c r="M10" s="109">
        <v>3</v>
      </c>
      <c r="N10" s="5"/>
      <c r="O10" s="6"/>
      <c r="P10" s="4"/>
      <c r="Q10" s="7">
        <v>6</v>
      </c>
      <c r="R10" s="6"/>
      <c r="S10" s="49"/>
      <c r="T10" s="146">
        <v>2</v>
      </c>
      <c r="U10" s="80" t="s">
        <v>12</v>
      </c>
      <c r="V10" s="66"/>
      <c r="W10" s="109"/>
      <c r="X10" s="6"/>
      <c r="Y10" s="4"/>
      <c r="Z10" s="4"/>
      <c r="AA10" s="8"/>
      <c r="AB10" s="43"/>
      <c r="AC10" s="9"/>
      <c r="AD10" s="112" t="s">
        <v>30</v>
      </c>
      <c r="AE10" s="89"/>
    </row>
    <row r="11" spans="1:31" ht="25.5" x14ac:dyDescent="0.2">
      <c r="A11" s="28" t="s">
        <v>115</v>
      </c>
      <c r="B11" s="197"/>
      <c r="C11" s="2"/>
      <c r="D11" s="3">
        <f t="shared" ref="D11:D24" si="0">IF(SUM(E11,F11,G11,H11) &lt;&gt; 0,SUM(E11,F11,G11,H11),"")</f>
        <v>2</v>
      </c>
      <c r="E11" s="4">
        <f t="shared" ref="E11:E24" si="1">IF(SUM(I11,N11,X11) &lt;&gt; 0,SUM(I11,N11,X11),"")</f>
        <v>2</v>
      </c>
      <c r="F11" s="4" t="str">
        <f t="shared" ref="F11:F24" si="2">IF(SUM(J11,P11,Y11) &lt;&gt; 0,SUM(J11,P11,Y11),"")</f>
        <v/>
      </c>
      <c r="G11" s="4" t="str">
        <f t="shared" ref="G11:G24" si="3">IF(SUM(K11,Q11,Z11) &lt;&gt; 0,SUM(K11,Q11,Z11),"")</f>
        <v/>
      </c>
      <c r="H11" s="78" t="str">
        <f t="shared" ref="H11:H24" si="4">IF(SUM(T11,AB11) &lt;&gt; 0,SUM(T11,AB11),"")</f>
        <v/>
      </c>
      <c r="I11" s="5"/>
      <c r="J11" s="4"/>
      <c r="K11" s="107"/>
      <c r="L11" s="108"/>
      <c r="M11" s="109"/>
      <c r="N11" s="5"/>
      <c r="O11" s="6"/>
      <c r="P11" s="4"/>
      <c r="Q11" s="7"/>
      <c r="R11" s="6"/>
      <c r="S11" s="49"/>
      <c r="T11" s="146"/>
      <c r="U11" s="80"/>
      <c r="V11" s="66"/>
      <c r="W11" s="109"/>
      <c r="X11" s="6">
        <v>2</v>
      </c>
      <c r="Y11" s="4"/>
      <c r="Z11" s="4"/>
      <c r="AA11" s="8"/>
      <c r="AB11" s="43"/>
      <c r="AC11" s="9"/>
      <c r="AD11" s="112" t="s">
        <v>40</v>
      </c>
      <c r="AE11" s="89"/>
    </row>
    <row r="12" spans="1:31" x14ac:dyDescent="0.2">
      <c r="A12" s="28" t="s">
        <v>56</v>
      </c>
      <c r="B12" s="202" t="s">
        <v>149</v>
      </c>
      <c r="C12" s="2" t="s">
        <v>33</v>
      </c>
      <c r="D12" s="3">
        <f t="shared" si="0"/>
        <v>6</v>
      </c>
      <c r="E12" s="4">
        <f t="shared" si="1"/>
        <v>4</v>
      </c>
      <c r="F12" s="4" t="str">
        <f t="shared" si="2"/>
        <v/>
      </c>
      <c r="G12" s="4">
        <f t="shared" si="3"/>
        <v>2</v>
      </c>
      <c r="H12" s="78" t="str">
        <f t="shared" si="4"/>
        <v/>
      </c>
      <c r="I12" s="5"/>
      <c r="J12" s="4"/>
      <c r="K12" s="107"/>
      <c r="L12" s="108"/>
      <c r="M12" s="109"/>
      <c r="N12" s="5">
        <v>2</v>
      </c>
      <c r="O12" s="6" t="s">
        <v>13</v>
      </c>
      <c r="P12" s="4"/>
      <c r="Q12" s="7"/>
      <c r="R12" s="6"/>
      <c r="S12" s="8"/>
      <c r="T12" s="7"/>
      <c r="U12" s="43"/>
      <c r="V12" s="61"/>
      <c r="W12" s="109">
        <v>1</v>
      </c>
      <c r="X12" s="6">
        <v>2</v>
      </c>
      <c r="Y12" s="4"/>
      <c r="Z12" s="4">
        <v>2</v>
      </c>
      <c r="AA12" s="49" t="s">
        <v>11</v>
      </c>
      <c r="AB12" s="80"/>
      <c r="AC12" s="52"/>
      <c r="AD12" s="112" t="s">
        <v>40</v>
      </c>
      <c r="AE12" s="89"/>
    </row>
    <row r="13" spans="1:31" x14ac:dyDescent="0.2">
      <c r="A13" s="28" t="s">
        <v>88</v>
      </c>
      <c r="B13" s="197"/>
      <c r="C13" s="2" t="s">
        <v>33</v>
      </c>
      <c r="D13" s="3">
        <f t="shared" si="0"/>
        <v>6</v>
      </c>
      <c r="E13" s="4">
        <f t="shared" si="1"/>
        <v>4</v>
      </c>
      <c r="F13" s="4" t="str">
        <f t="shared" si="2"/>
        <v/>
      </c>
      <c r="G13" s="4">
        <f t="shared" si="3"/>
        <v>2</v>
      </c>
      <c r="H13" s="78" t="str">
        <f t="shared" si="4"/>
        <v/>
      </c>
      <c r="I13" s="5"/>
      <c r="J13" s="4"/>
      <c r="K13" s="107"/>
      <c r="L13" s="108"/>
      <c r="M13" s="109"/>
      <c r="N13" s="5">
        <v>2</v>
      </c>
      <c r="O13" s="6" t="s">
        <v>13</v>
      </c>
      <c r="P13" s="4"/>
      <c r="Q13" s="7"/>
      <c r="R13" s="6"/>
      <c r="S13" s="8"/>
      <c r="T13" s="7"/>
      <c r="U13" s="43"/>
      <c r="V13" s="61"/>
      <c r="W13" s="109">
        <v>1</v>
      </c>
      <c r="X13" s="6">
        <v>2</v>
      </c>
      <c r="Y13" s="4"/>
      <c r="Z13" s="4">
        <v>2</v>
      </c>
      <c r="AA13" s="49" t="s">
        <v>11</v>
      </c>
      <c r="AB13" s="80"/>
      <c r="AC13" s="52"/>
      <c r="AD13" s="112" t="s">
        <v>89</v>
      </c>
      <c r="AE13" s="89"/>
    </row>
    <row r="14" spans="1:31" x14ac:dyDescent="0.2">
      <c r="A14" s="28" t="s">
        <v>116</v>
      </c>
      <c r="B14" s="197"/>
      <c r="C14" s="2"/>
      <c r="D14" s="3">
        <f t="shared" si="0"/>
        <v>2</v>
      </c>
      <c r="E14" s="4">
        <f t="shared" si="1"/>
        <v>2</v>
      </c>
      <c r="F14" s="4" t="str">
        <f t="shared" si="2"/>
        <v/>
      </c>
      <c r="G14" s="4" t="str">
        <f t="shared" si="3"/>
        <v/>
      </c>
      <c r="H14" s="78" t="str">
        <f t="shared" si="4"/>
        <v/>
      </c>
      <c r="I14" s="5"/>
      <c r="J14" s="4"/>
      <c r="K14" s="107"/>
      <c r="L14" s="108"/>
      <c r="M14" s="109"/>
      <c r="N14" s="5"/>
      <c r="O14" s="6"/>
      <c r="P14" s="4"/>
      <c r="Q14" s="7"/>
      <c r="R14" s="6"/>
      <c r="S14" s="8"/>
      <c r="T14" s="7"/>
      <c r="U14" s="43"/>
      <c r="V14" s="61"/>
      <c r="W14" s="109"/>
      <c r="X14" s="6">
        <v>2</v>
      </c>
      <c r="Y14" s="4"/>
      <c r="Z14" s="4"/>
      <c r="AA14" s="49"/>
      <c r="AB14" s="80"/>
      <c r="AC14" s="52"/>
      <c r="AD14" s="112" t="s">
        <v>40</v>
      </c>
      <c r="AE14" s="89"/>
    </row>
    <row r="15" spans="1:31" x14ac:dyDescent="0.2">
      <c r="A15" s="28" t="s">
        <v>117</v>
      </c>
      <c r="B15" s="197"/>
      <c r="C15" s="2"/>
      <c r="D15" s="3">
        <f t="shared" si="0"/>
        <v>2</v>
      </c>
      <c r="E15" s="4">
        <f t="shared" si="1"/>
        <v>2</v>
      </c>
      <c r="F15" s="4" t="str">
        <f t="shared" si="2"/>
        <v/>
      </c>
      <c r="G15" s="4" t="str">
        <f t="shared" si="3"/>
        <v/>
      </c>
      <c r="H15" s="78" t="str">
        <f t="shared" si="4"/>
        <v/>
      </c>
      <c r="I15" s="5"/>
      <c r="J15" s="4"/>
      <c r="K15" s="107"/>
      <c r="L15" s="108"/>
      <c r="M15" s="109"/>
      <c r="N15" s="5"/>
      <c r="O15" s="6"/>
      <c r="P15" s="4"/>
      <c r="Q15" s="7"/>
      <c r="R15" s="6"/>
      <c r="S15" s="8"/>
      <c r="T15" s="7"/>
      <c r="U15" s="43"/>
      <c r="V15" s="61"/>
      <c r="W15" s="109"/>
      <c r="X15" s="6">
        <v>2</v>
      </c>
      <c r="Y15" s="4"/>
      <c r="Z15" s="4"/>
      <c r="AA15" s="49"/>
      <c r="AB15" s="80"/>
      <c r="AC15" s="52"/>
      <c r="AD15" s="112" t="s">
        <v>62</v>
      </c>
      <c r="AE15" s="89"/>
    </row>
    <row r="16" spans="1:31" x14ac:dyDescent="0.2">
      <c r="A16" s="28" t="s">
        <v>34</v>
      </c>
      <c r="B16" s="202" t="s">
        <v>144</v>
      </c>
      <c r="C16" s="2" t="s">
        <v>84</v>
      </c>
      <c r="D16" s="3">
        <f t="shared" si="0"/>
        <v>12</v>
      </c>
      <c r="E16" s="4">
        <f t="shared" si="1"/>
        <v>6</v>
      </c>
      <c r="F16" s="4" t="str">
        <f t="shared" si="2"/>
        <v/>
      </c>
      <c r="G16" s="4">
        <f t="shared" si="3"/>
        <v>6</v>
      </c>
      <c r="H16" s="78" t="str">
        <f t="shared" si="4"/>
        <v/>
      </c>
      <c r="I16" s="5"/>
      <c r="J16" s="4"/>
      <c r="K16" s="107"/>
      <c r="L16" s="118">
        <v>3</v>
      </c>
      <c r="M16" s="109"/>
      <c r="N16" s="5">
        <v>6</v>
      </c>
      <c r="O16" s="6"/>
      <c r="P16" s="4"/>
      <c r="Q16" s="7">
        <v>6</v>
      </c>
      <c r="R16" s="6"/>
      <c r="S16" s="17" t="s">
        <v>11</v>
      </c>
      <c r="T16" s="145"/>
      <c r="U16" s="59"/>
      <c r="V16" s="61"/>
      <c r="W16" s="109"/>
      <c r="X16" s="15"/>
      <c r="Y16" s="13"/>
      <c r="Z16" s="13"/>
      <c r="AA16" s="17"/>
      <c r="AB16" s="60"/>
      <c r="AC16" s="18"/>
      <c r="AD16" s="110" t="s">
        <v>35</v>
      </c>
      <c r="AE16" s="89"/>
    </row>
    <row r="17" spans="1:31" ht="25.5" x14ac:dyDescent="0.2">
      <c r="A17" s="28" t="s">
        <v>90</v>
      </c>
      <c r="B17" s="197"/>
      <c r="C17" s="12" t="s">
        <v>45</v>
      </c>
      <c r="D17" s="3">
        <f t="shared" si="0"/>
        <v>18</v>
      </c>
      <c r="E17" s="4">
        <f t="shared" si="1"/>
        <v>8</v>
      </c>
      <c r="F17" s="4">
        <f t="shared" si="2"/>
        <v>4</v>
      </c>
      <c r="G17" s="4">
        <f t="shared" si="3"/>
        <v>4</v>
      </c>
      <c r="H17" s="78">
        <f t="shared" si="4"/>
        <v>2</v>
      </c>
      <c r="I17" s="14">
        <v>2</v>
      </c>
      <c r="J17" s="13"/>
      <c r="K17" s="113"/>
      <c r="L17" s="114">
        <v>1</v>
      </c>
      <c r="M17" s="115"/>
      <c r="N17" s="14">
        <v>2</v>
      </c>
      <c r="O17" s="15"/>
      <c r="P17" s="13"/>
      <c r="Q17" s="16">
        <v>4</v>
      </c>
      <c r="R17" s="15"/>
      <c r="S17" s="10" t="s">
        <v>11</v>
      </c>
      <c r="T17" s="16"/>
      <c r="U17" s="60"/>
      <c r="V17" s="76">
        <v>2</v>
      </c>
      <c r="W17" s="115"/>
      <c r="X17" s="15">
        <v>4</v>
      </c>
      <c r="Y17" s="13">
        <v>4</v>
      </c>
      <c r="Z17" s="13"/>
      <c r="AA17" s="10"/>
      <c r="AB17" s="16">
        <v>2</v>
      </c>
      <c r="AC17" s="19" t="s">
        <v>12</v>
      </c>
      <c r="AD17" s="110" t="s">
        <v>62</v>
      </c>
      <c r="AE17" s="89"/>
    </row>
    <row r="18" spans="1:31" ht="25.5" x14ac:dyDescent="0.2">
      <c r="A18" s="28" t="s">
        <v>91</v>
      </c>
      <c r="B18" s="197"/>
      <c r="C18" s="12" t="s">
        <v>42</v>
      </c>
      <c r="D18" s="3">
        <f t="shared" si="0"/>
        <v>6</v>
      </c>
      <c r="E18" s="4">
        <f t="shared" si="1"/>
        <v>4</v>
      </c>
      <c r="F18" s="4" t="str">
        <f t="shared" si="2"/>
        <v/>
      </c>
      <c r="G18" s="4">
        <f t="shared" si="3"/>
        <v>2</v>
      </c>
      <c r="H18" s="78" t="str">
        <f t="shared" si="4"/>
        <v/>
      </c>
      <c r="I18" s="5"/>
      <c r="J18" s="4"/>
      <c r="K18" s="111"/>
      <c r="L18" s="2"/>
      <c r="M18" s="115"/>
      <c r="N18" s="5">
        <v>2</v>
      </c>
      <c r="O18" s="6" t="s">
        <v>13</v>
      </c>
      <c r="P18" s="4"/>
      <c r="Q18" s="7"/>
      <c r="R18" s="6"/>
      <c r="S18" s="8"/>
      <c r="T18" s="7"/>
      <c r="U18" s="43"/>
      <c r="V18" s="63">
        <v>1</v>
      </c>
      <c r="W18" s="115"/>
      <c r="X18" s="6">
        <v>2</v>
      </c>
      <c r="Y18" s="4"/>
      <c r="Z18" s="4">
        <v>2</v>
      </c>
      <c r="AA18" s="17" t="s">
        <v>59</v>
      </c>
      <c r="AB18" s="146"/>
      <c r="AC18" s="9"/>
      <c r="AD18" s="110" t="s">
        <v>65</v>
      </c>
      <c r="AE18" s="89"/>
    </row>
    <row r="19" spans="1:31" ht="25.5" x14ac:dyDescent="0.2">
      <c r="A19" s="28" t="s">
        <v>66</v>
      </c>
      <c r="B19" s="197"/>
      <c r="C19" s="2" t="s">
        <v>29</v>
      </c>
      <c r="D19" s="3">
        <f t="shared" si="0"/>
        <v>6</v>
      </c>
      <c r="E19" s="4">
        <f t="shared" si="1"/>
        <v>4</v>
      </c>
      <c r="F19" s="4">
        <f t="shared" si="2"/>
        <v>2</v>
      </c>
      <c r="G19" s="4" t="str">
        <f t="shared" si="3"/>
        <v/>
      </c>
      <c r="H19" s="78" t="str">
        <f t="shared" si="4"/>
        <v/>
      </c>
      <c r="I19" s="5"/>
      <c r="J19" s="4"/>
      <c r="K19" s="111"/>
      <c r="L19" s="2"/>
      <c r="M19" s="115"/>
      <c r="N19" s="5">
        <v>2</v>
      </c>
      <c r="O19" s="6" t="s">
        <v>13</v>
      </c>
      <c r="P19" s="4"/>
      <c r="Q19" s="7"/>
      <c r="R19" s="6"/>
      <c r="S19" s="8"/>
      <c r="T19" s="7"/>
      <c r="U19" s="43"/>
      <c r="V19" s="63">
        <v>1</v>
      </c>
      <c r="W19" s="115"/>
      <c r="X19" s="6">
        <v>2</v>
      </c>
      <c r="Y19" s="4">
        <v>2</v>
      </c>
      <c r="Z19" s="4"/>
      <c r="AA19" s="17" t="s">
        <v>59</v>
      </c>
      <c r="AB19" s="146"/>
      <c r="AC19" s="9"/>
      <c r="AD19" s="110" t="s">
        <v>62</v>
      </c>
      <c r="AE19" s="89"/>
    </row>
    <row r="20" spans="1:31" ht="25.5" x14ac:dyDescent="0.2">
      <c r="A20" s="28" t="s">
        <v>43</v>
      </c>
      <c r="B20" s="197"/>
      <c r="C20" s="12" t="s">
        <v>92</v>
      </c>
      <c r="D20" s="3">
        <f t="shared" si="0"/>
        <v>30</v>
      </c>
      <c r="E20" s="4">
        <f t="shared" si="1"/>
        <v>10</v>
      </c>
      <c r="F20" s="4">
        <f t="shared" si="2"/>
        <v>8</v>
      </c>
      <c r="G20" s="4">
        <f t="shared" si="3"/>
        <v>8</v>
      </c>
      <c r="H20" s="78">
        <f t="shared" si="4"/>
        <v>4</v>
      </c>
      <c r="I20" s="5">
        <v>2</v>
      </c>
      <c r="J20" s="4"/>
      <c r="K20" s="107"/>
      <c r="L20" s="118">
        <v>1</v>
      </c>
      <c r="M20" s="109"/>
      <c r="N20" s="14">
        <v>4</v>
      </c>
      <c r="O20" s="15"/>
      <c r="P20" s="13">
        <v>4</v>
      </c>
      <c r="Q20" s="16">
        <v>4</v>
      </c>
      <c r="R20" s="15"/>
      <c r="S20" s="17"/>
      <c r="T20" s="145">
        <v>2</v>
      </c>
      <c r="U20" s="60" t="s">
        <v>12</v>
      </c>
      <c r="V20" s="62">
        <v>2</v>
      </c>
      <c r="W20" s="109"/>
      <c r="X20" s="15">
        <v>4</v>
      </c>
      <c r="Y20" s="13">
        <v>4</v>
      </c>
      <c r="Z20" s="13">
        <v>4</v>
      </c>
      <c r="AA20" s="10"/>
      <c r="AB20" s="16">
        <v>2</v>
      </c>
      <c r="AC20" s="19" t="s">
        <v>12</v>
      </c>
      <c r="AD20" s="110" t="s">
        <v>62</v>
      </c>
      <c r="AE20" s="89"/>
    </row>
    <row r="21" spans="1:31" x14ac:dyDescent="0.2">
      <c r="A21" s="28" t="s">
        <v>118</v>
      </c>
      <c r="B21" s="197"/>
      <c r="C21" s="12"/>
      <c r="D21" s="3">
        <f t="shared" si="0"/>
        <v>2</v>
      </c>
      <c r="E21" s="4">
        <f t="shared" si="1"/>
        <v>2</v>
      </c>
      <c r="F21" s="4" t="str">
        <f t="shared" si="2"/>
        <v/>
      </c>
      <c r="G21" s="4" t="str">
        <f t="shared" si="3"/>
        <v/>
      </c>
      <c r="H21" s="78" t="str">
        <f t="shared" si="4"/>
        <v/>
      </c>
      <c r="I21" s="5"/>
      <c r="J21" s="4"/>
      <c r="K21" s="107"/>
      <c r="L21" s="118"/>
      <c r="M21" s="109"/>
      <c r="N21" s="5"/>
      <c r="O21" s="6"/>
      <c r="P21" s="4"/>
      <c r="Q21" s="7"/>
      <c r="R21" s="6"/>
      <c r="S21" s="49"/>
      <c r="T21" s="146"/>
      <c r="U21" s="80"/>
      <c r="V21" s="62"/>
      <c r="W21" s="109"/>
      <c r="X21" s="6">
        <v>2</v>
      </c>
      <c r="Y21" s="4"/>
      <c r="Z21" s="4"/>
      <c r="AA21" s="10"/>
      <c r="AB21" s="7"/>
      <c r="AC21" s="9"/>
      <c r="AD21" s="110" t="s">
        <v>62</v>
      </c>
      <c r="AE21" s="89"/>
    </row>
    <row r="22" spans="1:31" x14ac:dyDescent="0.2">
      <c r="A22" s="28" t="s">
        <v>119</v>
      </c>
      <c r="B22" s="197"/>
      <c r="C22" s="12"/>
      <c r="D22" s="3">
        <f t="shared" si="0"/>
        <v>2</v>
      </c>
      <c r="E22" s="4">
        <f t="shared" si="1"/>
        <v>2</v>
      </c>
      <c r="F22" s="4" t="str">
        <f t="shared" si="2"/>
        <v/>
      </c>
      <c r="G22" s="4" t="str">
        <f t="shared" si="3"/>
        <v/>
      </c>
      <c r="H22" s="78" t="str">
        <f t="shared" si="4"/>
        <v/>
      </c>
      <c r="I22" s="5"/>
      <c r="J22" s="4"/>
      <c r="K22" s="107"/>
      <c r="L22" s="118"/>
      <c r="M22" s="109"/>
      <c r="N22" s="5"/>
      <c r="O22" s="6"/>
      <c r="P22" s="4"/>
      <c r="Q22" s="7"/>
      <c r="R22" s="6"/>
      <c r="S22" s="49"/>
      <c r="T22" s="146"/>
      <c r="U22" s="80"/>
      <c r="V22" s="62"/>
      <c r="W22" s="109"/>
      <c r="X22" s="6">
        <v>2</v>
      </c>
      <c r="Y22" s="4"/>
      <c r="Z22" s="4"/>
      <c r="AA22" s="10"/>
      <c r="AB22" s="7"/>
      <c r="AC22" s="9"/>
      <c r="AD22" s="110" t="s">
        <v>62</v>
      </c>
      <c r="AE22" s="89"/>
    </row>
    <row r="23" spans="1:31" x14ac:dyDescent="0.2">
      <c r="A23" s="28" t="s">
        <v>120</v>
      </c>
      <c r="B23" s="197"/>
      <c r="C23" s="12"/>
      <c r="D23" s="3">
        <f t="shared" si="0"/>
        <v>2</v>
      </c>
      <c r="E23" s="4">
        <f t="shared" si="1"/>
        <v>2</v>
      </c>
      <c r="F23" s="4" t="str">
        <f t="shared" si="2"/>
        <v/>
      </c>
      <c r="G23" s="4" t="str">
        <f t="shared" si="3"/>
        <v/>
      </c>
      <c r="H23" s="78" t="str">
        <f t="shared" si="4"/>
        <v/>
      </c>
      <c r="I23" s="5"/>
      <c r="J23" s="4"/>
      <c r="K23" s="107"/>
      <c r="L23" s="118"/>
      <c r="M23" s="109"/>
      <c r="N23" s="5"/>
      <c r="O23" s="6"/>
      <c r="P23" s="4"/>
      <c r="Q23" s="7"/>
      <c r="R23" s="6"/>
      <c r="S23" s="49"/>
      <c r="T23" s="146"/>
      <c r="U23" s="80"/>
      <c r="V23" s="62"/>
      <c r="W23" s="109"/>
      <c r="X23" s="6">
        <v>2</v>
      </c>
      <c r="Y23" s="4"/>
      <c r="Z23" s="4"/>
      <c r="AA23" s="10"/>
      <c r="AB23" s="7"/>
      <c r="AC23" s="9"/>
      <c r="AD23" s="110" t="s">
        <v>62</v>
      </c>
      <c r="AE23" s="89"/>
    </row>
    <row r="24" spans="1:31" ht="25.5" x14ac:dyDescent="0.2">
      <c r="A24" s="28" t="s">
        <v>31</v>
      </c>
      <c r="B24" s="197"/>
      <c r="C24" s="12" t="s">
        <v>42</v>
      </c>
      <c r="D24" s="3">
        <f t="shared" si="0"/>
        <v>6</v>
      </c>
      <c r="E24" s="4">
        <f t="shared" si="1"/>
        <v>4</v>
      </c>
      <c r="F24" s="4" t="str">
        <f t="shared" si="2"/>
        <v/>
      </c>
      <c r="G24" s="4">
        <f t="shared" si="3"/>
        <v>2</v>
      </c>
      <c r="H24" s="78" t="str">
        <f t="shared" si="4"/>
        <v/>
      </c>
      <c r="I24" s="5">
        <v>2</v>
      </c>
      <c r="J24" s="4"/>
      <c r="K24" s="111"/>
      <c r="L24" s="2"/>
      <c r="M24" s="115">
        <v>1</v>
      </c>
      <c r="N24" s="5">
        <v>2</v>
      </c>
      <c r="O24" s="6"/>
      <c r="P24" s="4"/>
      <c r="Q24" s="7">
        <v>2</v>
      </c>
      <c r="R24" s="6"/>
      <c r="S24" s="8" t="s">
        <v>11</v>
      </c>
      <c r="T24" s="43"/>
      <c r="U24" s="43"/>
      <c r="V24" s="61"/>
      <c r="W24" s="115"/>
      <c r="X24" s="6"/>
      <c r="Y24" s="4"/>
      <c r="Z24" s="4"/>
      <c r="AA24" s="17"/>
      <c r="AB24" s="80"/>
      <c r="AC24" s="9"/>
      <c r="AD24" s="110" t="s">
        <v>62</v>
      </c>
      <c r="AE24" s="89"/>
    </row>
    <row r="25" spans="1:31" x14ac:dyDescent="0.2">
      <c r="A25" s="28" t="s">
        <v>69</v>
      </c>
      <c r="B25" s="197"/>
      <c r="C25" s="2" t="s">
        <v>29</v>
      </c>
      <c r="D25" s="3">
        <f t="shared" ref="D25" si="5">IF(SUM(E25,F25,G25,H25) &lt;&gt; 0,SUM(E25,F25,G25,H25),"")</f>
        <v>8</v>
      </c>
      <c r="E25" s="4">
        <f t="shared" ref="E25" si="6">IF(SUM(I25,N25,X25) &lt;&gt; 0,SUM(I25,N25,X25),"")</f>
        <v>4</v>
      </c>
      <c r="F25" s="4">
        <f t="shared" ref="F25" si="7">IF(SUM(J25,P25,Y25) &lt;&gt; 0,SUM(J25,P25,Y25),"")</f>
        <v>2</v>
      </c>
      <c r="G25" s="4">
        <f t="shared" ref="G25" si="8">IF(SUM(K25,Q25,Z25) &lt;&gt; 0,SUM(K25,Q25,Z25),"")</f>
        <v>2</v>
      </c>
      <c r="H25" s="78" t="str">
        <f t="shared" ref="H25" si="9">IF(SUM(T25,AB25) &lt;&gt; 0,SUM(T25,AB25),"")</f>
        <v/>
      </c>
      <c r="I25" s="5">
        <v>2</v>
      </c>
      <c r="J25" s="4"/>
      <c r="K25" s="107"/>
      <c r="L25" s="118">
        <v>1</v>
      </c>
      <c r="M25" s="109"/>
      <c r="N25" s="5">
        <v>2</v>
      </c>
      <c r="O25" s="6"/>
      <c r="P25" s="4">
        <v>2</v>
      </c>
      <c r="Q25" s="7">
        <v>2</v>
      </c>
      <c r="R25" s="136"/>
      <c r="S25" s="49" t="s">
        <v>11</v>
      </c>
      <c r="T25" s="80"/>
      <c r="U25" s="43"/>
      <c r="V25" s="61"/>
      <c r="W25" s="109"/>
      <c r="X25" s="6"/>
      <c r="Y25" s="4"/>
      <c r="Z25" s="4"/>
      <c r="AA25" s="49"/>
      <c r="AB25" s="80"/>
      <c r="AC25" s="52"/>
      <c r="AD25" s="110" t="s">
        <v>62</v>
      </c>
      <c r="AE25" s="89"/>
    </row>
    <row r="26" spans="1:31" ht="64.5" thickBot="1" x14ac:dyDescent="0.25">
      <c r="A26" s="20" t="s">
        <v>93</v>
      </c>
      <c r="B26" s="199"/>
      <c r="C26" s="56" t="s">
        <v>87</v>
      </c>
      <c r="D26" s="21" t="str">
        <f t="shared" ref="D26" si="10">IF(SUM(E26,F26,G26) &lt;&gt; 0,SUM(E26,F26,G26),"")</f>
        <v/>
      </c>
      <c r="E26" s="22" t="str">
        <f t="shared" ref="E26" si="11">IF(SUM(I26,N26,X26) &lt;&gt; 0,SUM(I26,N26,X26),"")</f>
        <v/>
      </c>
      <c r="F26" s="22" t="str">
        <f>IF(SUM(J26,P26,Y26) &lt;&gt; 0,SUM(J26,P26,Y26),"")</f>
        <v/>
      </c>
      <c r="G26" s="22" t="str">
        <f>IF(SUM(K26,Q26,Z26) &lt;&gt; 0,SUM(K26,Q26,Z26),"")</f>
        <v/>
      </c>
      <c r="H26" s="79"/>
      <c r="I26" s="23"/>
      <c r="J26" s="22"/>
      <c r="K26" s="119"/>
      <c r="L26" s="120"/>
      <c r="M26" s="121"/>
      <c r="N26" s="23"/>
      <c r="O26" s="24"/>
      <c r="P26" s="22"/>
      <c r="Q26" s="25"/>
      <c r="R26" s="122"/>
      <c r="S26" s="26"/>
      <c r="T26" s="81"/>
      <c r="U26" s="27"/>
      <c r="V26" s="75"/>
      <c r="W26" s="121"/>
      <c r="X26" s="24"/>
      <c r="Y26" s="22"/>
      <c r="Z26" s="22"/>
      <c r="AA26" s="26" t="s">
        <v>59</v>
      </c>
      <c r="AB26" s="81"/>
      <c r="AC26" s="55"/>
      <c r="AD26" s="123" t="s">
        <v>62</v>
      </c>
      <c r="AE26" s="89"/>
    </row>
    <row r="27" spans="1:31" x14ac:dyDescent="0.2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</row>
    <row r="28" spans="1:31" x14ac:dyDescent="0.2">
      <c r="A28" s="124" t="s">
        <v>24</v>
      </c>
      <c r="B28" s="84"/>
      <c r="C28" s="84"/>
      <c r="D28" s="84"/>
      <c r="E28" s="87" t="s">
        <v>71</v>
      </c>
      <c r="F28" s="87"/>
      <c r="G28" s="87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124" t="s">
        <v>72</v>
      </c>
      <c r="U28" s="124"/>
      <c r="V28" s="84"/>
      <c r="W28" s="84"/>
      <c r="X28" s="84"/>
      <c r="Y28" s="84"/>
      <c r="Z28" s="84"/>
      <c r="AA28" s="84"/>
      <c r="AB28" s="84" t="s">
        <v>73</v>
      </c>
      <c r="AC28" s="84"/>
    </row>
  </sheetData>
  <mergeCells count="12">
    <mergeCell ref="AD7:AD8"/>
    <mergeCell ref="A7:A8"/>
    <mergeCell ref="C7:C8"/>
    <mergeCell ref="I7:K7"/>
    <mergeCell ref="X1:AB1"/>
    <mergeCell ref="A4:B4"/>
    <mergeCell ref="D4:E4"/>
    <mergeCell ref="M6:W6"/>
    <mergeCell ref="L7:U7"/>
    <mergeCell ref="D7:H7"/>
    <mergeCell ref="V7:AC7"/>
    <mergeCell ref="B7:B8"/>
  </mergeCells>
  <phoneticPr fontId="0" type="noConversion"/>
  <pageMargins left="0.75" right="0.75" top="1" bottom="1" header="0.5" footer="0.5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8"/>
  <sheetViews>
    <sheetView topLeftCell="A4" zoomScaleNormal="100" zoomScaleSheetLayoutView="100" workbookViewId="0">
      <selection activeCell="B9" sqref="B9"/>
    </sheetView>
  </sheetViews>
  <sheetFormatPr defaultRowHeight="12.75" x14ac:dyDescent="0.2"/>
  <cols>
    <col min="1" max="1" width="34.28515625" style="91" customWidth="1"/>
    <col min="2" max="2" width="8.28515625" style="91" customWidth="1"/>
    <col min="3" max="3" width="12.5703125" style="91" customWidth="1"/>
    <col min="4" max="4" width="4" style="91" customWidth="1"/>
    <col min="5" max="5" width="3.140625" style="91" customWidth="1"/>
    <col min="6" max="7" width="3.28515625" style="91" customWidth="1"/>
    <col min="8" max="8" width="3.28515625" style="91" bestFit="1" customWidth="1"/>
    <col min="9" max="9" width="3.85546875" style="91" customWidth="1"/>
    <col min="10" max="10" width="3.28515625" style="91" bestFit="1" customWidth="1"/>
    <col min="11" max="11" width="4" style="91" customWidth="1"/>
    <col min="12" max="12" width="4.85546875" style="91" customWidth="1"/>
    <col min="13" max="13" width="3.140625" style="91" bestFit="1" customWidth="1"/>
    <col min="14" max="14" width="2.140625" style="91" customWidth="1"/>
    <col min="15" max="15" width="4.140625" style="91" customWidth="1"/>
    <col min="16" max="16" width="3.28515625" style="91" bestFit="1" customWidth="1"/>
    <col min="17" max="17" width="2.5703125" style="91" customWidth="1"/>
    <col min="18" max="18" width="5.42578125" style="91" customWidth="1"/>
    <col min="19" max="19" width="4.28515625" style="91" customWidth="1"/>
    <col min="20" max="21" width="5.42578125" style="91" customWidth="1"/>
    <col min="22" max="22" width="5.28515625" style="91" customWidth="1"/>
    <col min="23" max="24" width="3.28515625" style="91" bestFit="1" customWidth="1"/>
    <col min="25" max="25" width="3.140625" style="91" bestFit="1" customWidth="1"/>
    <col min="26" max="26" width="6" style="91" customWidth="1"/>
    <col min="27" max="27" width="4.85546875" style="91" customWidth="1"/>
    <col min="28" max="28" width="5" style="91" customWidth="1"/>
    <col min="29" max="29" width="10.5703125" style="91" bestFit="1" customWidth="1"/>
    <col min="30" max="30" width="11.85546875" style="91" customWidth="1"/>
    <col min="31" max="31" width="3.7109375" style="91" customWidth="1"/>
    <col min="32" max="32" width="3.5703125" style="91" customWidth="1"/>
    <col min="33" max="33" width="3.7109375" style="91" customWidth="1"/>
    <col min="34" max="34" width="3.28515625" style="91" bestFit="1" customWidth="1"/>
    <col min="35" max="35" width="3.28515625" style="91" customWidth="1"/>
    <col min="36" max="36" width="3.140625" style="91" bestFit="1" customWidth="1"/>
    <col min="37" max="37" width="1.85546875" style="91" customWidth="1"/>
    <col min="38" max="16384" width="9.140625" style="91"/>
  </cols>
  <sheetData>
    <row r="1" spans="1:31" s="86" customFormat="1" x14ac:dyDescent="0.2">
      <c r="A1" s="84"/>
      <c r="B1" s="84"/>
      <c r="C1" s="84"/>
      <c r="D1" s="85"/>
      <c r="E1" s="85"/>
      <c r="F1" s="85"/>
      <c r="G1" s="85"/>
      <c r="H1" s="84" t="s">
        <v>23</v>
      </c>
      <c r="I1" s="84"/>
      <c r="J1" s="85"/>
      <c r="K1" s="85"/>
      <c r="L1" s="85"/>
      <c r="M1" s="85"/>
      <c r="N1" s="85"/>
      <c r="O1" s="85"/>
      <c r="P1" s="85"/>
      <c r="Q1" s="85"/>
      <c r="R1" s="85"/>
      <c r="S1" s="85"/>
      <c r="T1" s="84"/>
      <c r="U1" s="84"/>
      <c r="V1" s="84"/>
      <c r="W1" s="84"/>
      <c r="X1" s="196" t="s">
        <v>0</v>
      </c>
      <c r="Y1" s="196"/>
      <c r="Z1" s="196"/>
      <c r="AA1" s="196"/>
      <c r="AB1" s="196"/>
      <c r="AC1" s="84"/>
      <c r="AD1" s="84"/>
    </row>
    <row r="2" spans="1:31" s="86" customFormat="1" x14ac:dyDescent="0.2">
      <c r="A2" s="84"/>
      <c r="B2" s="87"/>
      <c r="C2" s="87"/>
      <c r="D2" s="87"/>
      <c r="E2" s="87"/>
      <c r="F2" s="87"/>
      <c r="G2" s="87"/>
      <c r="H2" s="84" t="s">
        <v>21</v>
      </c>
      <c r="I2" s="84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4"/>
      <c r="Y2" s="87"/>
      <c r="Z2" s="84" t="s">
        <v>22</v>
      </c>
      <c r="AA2" s="84"/>
      <c r="AB2" s="87"/>
      <c r="AC2" s="87"/>
      <c r="AD2" s="87"/>
    </row>
    <row r="3" spans="1:31" s="86" customFormat="1" x14ac:dyDescent="0.2">
      <c r="A3" s="84"/>
      <c r="B3" s="84"/>
      <c r="C3" s="84"/>
      <c r="D3" s="84"/>
      <c r="E3" s="84"/>
      <c r="F3" s="87" t="s">
        <v>1</v>
      </c>
      <c r="G3" s="87"/>
      <c r="H3" s="87"/>
      <c r="I3" s="87"/>
      <c r="J3" s="87"/>
      <c r="K3" s="87"/>
      <c r="L3" s="87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7"/>
    </row>
    <row r="4" spans="1:31" x14ac:dyDescent="0.2">
      <c r="A4" s="185" t="s">
        <v>25</v>
      </c>
      <c r="B4" s="185"/>
      <c r="C4" s="88"/>
      <c r="D4" s="186" t="s">
        <v>54</v>
      </c>
      <c r="E4" s="187"/>
      <c r="F4" s="89"/>
      <c r="G4" s="89"/>
      <c r="H4" s="90" t="s">
        <v>26</v>
      </c>
      <c r="I4" s="90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5" t="s">
        <v>80</v>
      </c>
      <c r="AC4" s="90"/>
      <c r="AD4" s="90"/>
    </row>
    <row r="5" spans="1:31" x14ac:dyDescent="0.2">
      <c r="A5" s="89"/>
      <c r="B5" s="89"/>
      <c r="C5" s="89"/>
      <c r="D5" s="88"/>
      <c r="E5" s="88"/>
      <c r="F5" s="88"/>
      <c r="G5" s="88"/>
      <c r="H5" s="88"/>
      <c r="I5" s="88"/>
      <c r="J5" s="88"/>
      <c r="K5" s="88"/>
      <c r="L5" s="88"/>
      <c r="M5" s="88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</row>
    <row r="6" spans="1:31" ht="13.5" thickBot="1" x14ac:dyDescent="0.25">
      <c r="A6" s="89"/>
      <c r="B6" s="89"/>
      <c r="C6" s="89"/>
      <c r="D6" s="89"/>
      <c r="E6" s="89"/>
      <c r="F6" s="89"/>
      <c r="G6" s="89"/>
      <c r="H6" s="89" t="s">
        <v>48</v>
      </c>
      <c r="I6" s="89"/>
      <c r="J6" s="89"/>
      <c r="K6" s="89"/>
      <c r="L6" s="89"/>
      <c r="M6" s="188" t="s">
        <v>70</v>
      </c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89"/>
      <c r="Y6" s="89"/>
      <c r="Z6" s="87" t="s">
        <v>109</v>
      </c>
      <c r="AA6" s="87"/>
      <c r="AB6" s="87"/>
      <c r="AC6" s="87"/>
      <c r="AD6" s="87"/>
    </row>
    <row r="7" spans="1:31" ht="39.75" customHeight="1" thickBot="1" x14ac:dyDescent="0.25">
      <c r="A7" s="189" t="s">
        <v>2</v>
      </c>
      <c r="B7" s="200" t="s">
        <v>141</v>
      </c>
      <c r="C7" s="191" t="s">
        <v>28</v>
      </c>
      <c r="D7" s="193" t="s">
        <v>3</v>
      </c>
      <c r="E7" s="194"/>
      <c r="F7" s="194"/>
      <c r="G7" s="194"/>
      <c r="H7" s="195"/>
      <c r="I7" s="193" t="s">
        <v>18</v>
      </c>
      <c r="J7" s="194"/>
      <c r="K7" s="195"/>
      <c r="L7" s="193" t="s">
        <v>19</v>
      </c>
      <c r="M7" s="194"/>
      <c r="N7" s="194"/>
      <c r="O7" s="194"/>
      <c r="P7" s="194"/>
      <c r="Q7" s="194"/>
      <c r="R7" s="194"/>
      <c r="S7" s="194"/>
      <c r="T7" s="194"/>
      <c r="U7" s="195"/>
      <c r="V7" s="193" t="s">
        <v>20</v>
      </c>
      <c r="W7" s="194"/>
      <c r="X7" s="194"/>
      <c r="Y7" s="194"/>
      <c r="Z7" s="194"/>
      <c r="AA7" s="194"/>
      <c r="AB7" s="194"/>
      <c r="AC7" s="195"/>
      <c r="AD7" s="189" t="s">
        <v>15</v>
      </c>
      <c r="AE7" s="89"/>
    </row>
    <row r="8" spans="1:31" ht="71.25" thickBot="1" x14ac:dyDescent="0.25">
      <c r="A8" s="190"/>
      <c r="B8" s="201"/>
      <c r="C8" s="192"/>
      <c r="D8" s="93" t="s">
        <v>4</v>
      </c>
      <c r="E8" s="94" t="s">
        <v>5</v>
      </c>
      <c r="F8" s="94" t="s">
        <v>6</v>
      </c>
      <c r="G8" s="95" t="s">
        <v>7</v>
      </c>
      <c r="H8" s="96" t="s">
        <v>94</v>
      </c>
      <c r="I8" s="97" t="s">
        <v>5</v>
      </c>
      <c r="J8" s="94" t="s">
        <v>6</v>
      </c>
      <c r="K8" s="98" t="s">
        <v>7</v>
      </c>
      <c r="L8" s="99" t="s">
        <v>63</v>
      </c>
      <c r="M8" s="99" t="s">
        <v>64</v>
      </c>
      <c r="N8" s="100" t="s">
        <v>5</v>
      </c>
      <c r="O8" s="101"/>
      <c r="P8" s="94" t="s">
        <v>6</v>
      </c>
      <c r="Q8" s="102" t="s">
        <v>7</v>
      </c>
      <c r="R8" s="103"/>
      <c r="S8" s="94" t="s">
        <v>8</v>
      </c>
      <c r="T8" s="96" t="s">
        <v>94</v>
      </c>
      <c r="U8" s="98" t="s">
        <v>9</v>
      </c>
      <c r="V8" s="99" t="s">
        <v>63</v>
      </c>
      <c r="W8" s="99" t="s">
        <v>64</v>
      </c>
      <c r="X8" s="101" t="s">
        <v>5</v>
      </c>
      <c r="Y8" s="94" t="s">
        <v>6</v>
      </c>
      <c r="Z8" s="94" t="s">
        <v>7</v>
      </c>
      <c r="AA8" s="94" t="s">
        <v>8</v>
      </c>
      <c r="AB8" s="96" t="s">
        <v>94</v>
      </c>
      <c r="AC8" s="98" t="s">
        <v>9</v>
      </c>
      <c r="AD8" s="190"/>
      <c r="AE8" s="89"/>
    </row>
    <row r="9" spans="1:31" x14ac:dyDescent="0.2">
      <c r="A9" s="1" t="s">
        <v>96</v>
      </c>
      <c r="B9" s="202" t="s">
        <v>150</v>
      </c>
      <c r="C9" s="29" t="s">
        <v>29</v>
      </c>
      <c r="D9" s="30">
        <f>IF(SUM(E9,F9,G9,H9) &lt;&gt; 0,SUM(E9,F9,G9,H9),"")</f>
        <v>8</v>
      </c>
      <c r="E9" s="31">
        <f>IF(SUM(I9,N9,X9) &lt;&gt; 0,SUM(I9,N9,X9),"")</f>
        <v>4</v>
      </c>
      <c r="F9" s="31" t="str">
        <f t="shared" ref="F9:G11" si="0">IF(SUM(J9,P9,Y9) &lt;&gt; 0,SUM(J9,P9,Y9),"")</f>
        <v/>
      </c>
      <c r="G9" s="31">
        <f t="shared" si="0"/>
        <v>4</v>
      </c>
      <c r="H9" s="77" t="str">
        <f>IF(SUM(T9,AB9) &lt;&gt; 0,SUM(T9,AB9),"")</f>
        <v/>
      </c>
      <c r="I9" s="44">
        <v>2</v>
      </c>
      <c r="J9" s="31"/>
      <c r="K9" s="143"/>
      <c r="L9" s="144"/>
      <c r="M9" s="105">
        <v>1</v>
      </c>
      <c r="N9" s="44">
        <v>2</v>
      </c>
      <c r="O9" s="45"/>
      <c r="P9" s="31"/>
      <c r="Q9" s="46">
        <v>4</v>
      </c>
      <c r="R9" s="45"/>
      <c r="S9" s="47" t="s">
        <v>59</v>
      </c>
      <c r="T9" s="67"/>
      <c r="U9" s="67"/>
      <c r="V9" s="64"/>
      <c r="W9" s="105"/>
      <c r="X9" s="45"/>
      <c r="Y9" s="31"/>
      <c r="Z9" s="31"/>
      <c r="AA9" s="57"/>
      <c r="AB9" s="58"/>
      <c r="AC9" s="148"/>
      <c r="AD9" s="106" t="s">
        <v>17</v>
      </c>
      <c r="AE9" s="89"/>
    </row>
    <row r="10" spans="1:31" x14ac:dyDescent="0.2">
      <c r="A10" s="28" t="s">
        <v>129</v>
      </c>
      <c r="B10" s="197"/>
      <c r="C10" s="2"/>
      <c r="D10" s="3">
        <f>IF(SUM(E10,F10,G10,H10) &lt;&gt; 0,SUM(E10,F10,G10,H10),"")</f>
        <v>2</v>
      </c>
      <c r="E10" s="4">
        <f>IF(SUM(I10,N10,X10) &lt;&gt; 0,SUM(I10,N10,X10),"")</f>
        <v>2</v>
      </c>
      <c r="F10" s="4" t="str">
        <f t="shared" si="0"/>
        <v/>
      </c>
      <c r="G10" s="4" t="str">
        <f t="shared" si="0"/>
        <v/>
      </c>
      <c r="H10" s="78" t="str">
        <f>IF(SUM(T10,AB10) &lt;&gt; 0,SUM(T10,AB10),"")</f>
        <v/>
      </c>
      <c r="I10" s="5"/>
      <c r="J10" s="4"/>
      <c r="K10" s="107"/>
      <c r="L10" s="108"/>
      <c r="M10" s="109"/>
      <c r="N10" s="5"/>
      <c r="O10" s="6"/>
      <c r="P10" s="4"/>
      <c r="Q10" s="7"/>
      <c r="R10" s="6"/>
      <c r="S10" s="8"/>
      <c r="T10" s="43"/>
      <c r="U10" s="43"/>
      <c r="V10" s="61"/>
      <c r="W10" s="109"/>
      <c r="X10" s="6">
        <v>2</v>
      </c>
      <c r="Y10" s="4"/>
      <c r="Z10" s="4"/>
      <c r="AA10" s="49"/>
      <c r="AB10" s="80"/>
      <c r="AC10" s="52"/>
      <c r="AD10" s="112" t="s">
        <v>52</v>
      </c>
      <c r="AE10" s="89"/>
    </row>
    <row r="11" spans="1:31" x14ac:dyDescent="0.2">
      <c r="A11" s="11" t="s">
        <v>77</v>
      </c>
      <c r="B11" s="202" t="s">
        <v>151</v>
      </c>
      <c r="C11" s="12" t="s">
        <v>33</v>
      </c>
      <c r="D11" s="3">
        <f>IF(SUM(E11,F11,G11,H11) &lt;&gt; 0,SUM(E11,F11,G11,H11),"")</f>
        <v>6</v>
      </c>
      <c r="E11" s="4">
        <f>IF(SUM(I11,N11,X11) &lt;&gt; 0,SUM(I11,N11,X11),"")</f>
        <v>4</v>
      </c>
      <c r="F11" s="4" t="str">
        <f t="shared" si="0"/>
        <v/>
      </c>
      <c r="G11" s="4">
        <f t="shared" si="0"/>
        <v>2</v>
      </c>
      <c r="H11" s="78" t="str">
        <f>IF(SUM(T11,AB11) &lt;&gt; 0,SUM(T11,AB11),"")</f>
        <v/>
      </c>
      <c r="I11" s="5"/>
      <c r="J11" s="4"/>
      <c r="K11" s="107"/>
      <c r="L11" s="108"/>
      <c r="M11" s="109"/>
      <c r="N11" s="14">
        <v>2</v>
      </c>
      <c r="O11" s="15" t="s">
        <v>13</v>
      </c>
      <c r="P11" s="13"/>
      <c r="Q11" s="16"/>
      <c r="R11" s="116"/>
      <c r="S11" s="17"/>
      <c r="T11" s="60"/>
      <c r="U11" s="59"/>
      <c r="V11" s="61"/>
      <c r="W11" s="109"/>
      <c r="X11" s="15">
        <v>2</v>
      </c>
      <c r="Y11" s="13"/>
      <c r="Z11" s="13">
        <v>2</v>
      </c>
      <c r="AA11" s="17" t="s">
        <v>11</v>
      </c>
      <c r="AB11" s="60"/>
      <c r="AC11" s="18"/>
      <c r="AD11" s="110" t="s">
        <v>68</v>
      </c>
      <c r="AE11" s="89"/>
    </row>
    <row r="12" spans="1:31" x14ac:dyDescent="0.2">
      <c r="A12" s="28" t="s">
        <v>97</v>
      </c>
      <c r="B12" s="202" t="s">
        <v>152</v>
      </c>
      <c r="C12" s="2" t="s">
        <v>42</v>
      </c>
      <c r="D12" s="3">
        <f t="shared" ref="D12:D15" si="1">IF(SUM(E12,F12,G12,H12) &lt;&gt; 0,SUM(E12,F12,G12,H12),"")</f>
        <v>6</v>
      </c>
      <c r="E12" s="4">
        <f t="shared" ref="E12:E15" si="2">IF(SUM(I12,N12,X12) &lt;&gt; 0,SUM(I12,N12,X12),"")</f>
        <v>4</v>
      </c>
      <c r="F12" s="4" t="str">
        <f t="shared" ref="F12:F15" si="3">IF(SUM(J12,P12,Y12) &lt;&gt; 0,SUM(J12,P12,Y12),"")</f>
        <v/>
      </c>
      <c r="G12" s="4">
        <f t="shared" ref="G12:G15" si="4">IF(SUM(K12,Q12,Z12) &lt;&gt; 0,SUM(K12,Q12,Z12),"")</f>
        <v>2</v>
      </c>
      <c r="H12" s="78" t="str">
        <f t="shared" ref="H12:H15" si="5">IF(SUM(T12,AB12) &lt;&gt; 0,SUM(T12,AB12),"")</f>
        <v/>
      </c>
      <c r="I12" s="5">
        <v>2</v>
      </c>
      <c r="J12" s="4"/>
      <c r="K12" s="107"/>
      <c r="L12" s="108"/>
      <c r="M12" s="109">
        <v>1</v>
      </c>
      <c r="N12" s="5">
        <v>2</v>
      </c>
      <c r="O12" s="6"/>
      <c r="P12" s="4"/>
      <c r="Q12" s="7">
        <v>2</v>
      </c>
      <c r="R12" s="136"/>
      <c r="S12" s="49" t="s">
        <v>11</v>
      </c>
      <c r="T12" s="80"/>
      <c r="U12" s="43"/>
      <c r="V12" s="61"/>
      <c r="W12" s="109"/>
      <c r="X12" s="6"/>
      <c r="Y12" s="4"/>
      <c r="Z12" s="4"/>
      <c r="AA12" s="17"/>
      <c r="AB12" s="80"/>
      <c r="AC12" s="52"/>
      <c r="AD12" s="110" t="s">
        <v>98</v>
      </c>
      <c r="AE12" s="89"/>
    </row>
    <row r="13" spans="1:31" x14ac:dyDescent="0.2">
      <c r="A13" s="28" t="s">
        <v>99</v>
      </c>
      <c r="B13" s="197"/>
      <c r="C13" s="12" t="s">
        <v>33</v>
      </c>
      <c r="D13" s="3">
        <f t="shared" si="1"/>
        <v>6</v>
      </c>
      <c r="E13" s="4">
        <f t="shared" si="2"/>
        <v>4</v>
      </c>
      <c r="F13" s="4" t="str">
        <f t="shared" si="3"/>
        <v/>
      </c>
      <c r="G13" s="4">
        <f t="shared" si="4"/>
        <v>2</v>
      </c>
      <c r="H13" s="78" t="str">
        <f t="shared" si="5"/>
        <v/>
      </c>
      <c r="I13" s="5">
        <v>2</v>
      </c>
      <c r="J13" s="4"/>
      <c r="K13" s="111"/>
      <c r="L13" s="142"/>
      <c r="M13" s="115">
        <v>1</v>
      </c>
      <c r="N13" s="5">
        <v>2</v>
      </c>
      <c r="O13" s="6"/>
      <c r="P13" s="4"/>
      <c r="Q13" s="7">
        <v>2</v>
      </c>
      <c r="R13" s="6"/>
      <c r="S13" s="8" t="s">
        <v>11</v>
      </c>
      <c r="T13" s="43"/>
      <c r="U13" s="43"/>
      <c r="V13" s="61"/>
      <c r="W13" s="115"/>
      <c r="X13" s="6"/>
      <c r="Y13" s="4"/>
      <c r="Z13" s="4"/>
      <c r="AA13" s="10"/>
      <c r="AB13" s="43"/>
      <c r="AC13" s="9"/>
      <c r="AD13" s="110" t="s">
        <v>98</v>
      </c>
      <c r="AE13" s="89"/>
    </row>
    <row r="14" spans="1:31" x14ac:dyDescent="0.2">
      <c r="A14" s="28" t="s">
        <v>100</v>
      </c>
      <c r="B14" s="197"/>
      <c r="C14" s="12" t="s">
        <v>33</v>
      </c>
      <c r="D14" s="3">
        <f t="shared" ref="D14" si="6">IF(SUM(E14,F14,G14,H14) &lt;&gt; 0,SUM(E14,F14,G14,H14),"")</f>
        <v>6</v>
      </c>
      <c r="E14" s="4">
        <f t="shared" ref="E14" si="7">IF(SUM(I14,N14,X14) &lt;&gt; 0,SUM(I14,N14,X14),"")</f>
        <v>4</v>
      </c>
      <c r="F14" s="4" t="str">
        <f t="shared" ref="F14" si="8">IF(SUM(J14,P14,Y14) &lt;&gt; 0,SUM(J14,P14,Y14),"")</f>
        <v/>
      </c>
      <c r="G14" s="4">
        <f t="shared" ref="G14" si="9">IF(SUM(K14,Q14,Z14) &lt;&gt; 0,SUM(K14,Q14,Z14),"")</f>
        <v>2</v>
      </c>
      <c r="H14" s="78" t="str">
        <f t="shared" ref="H14" si="10">IF(SUM(T14,AB14) &lt;&gt; 0,SUM(T14,AB14),"")</f>
        <v/>
      </c>
      <c r="I14" s="5">
        <v>2</v>
      </c>
      <c r="J14" s="4"/>
      <c r="K14" s="111"/>
      <c r="L14" s="142"/>
      <c r="M14" s="115">
        <v>1</v>
      </c>
      <c r="N14" s="5">
        <v>2</v>
      </c>
      <c r="O14" s="6"/>
      <c r="P14" s="4"/>
      <c r="Q14" s="7">
        <v>2</v>
      </c>
      <c r="R14" s="6"/>
      <c r="S14" s="8" t="s">
        <v>11</v>
      </c>
      <c r="T14" s="43"/>
      <c r="U14" s="43"/>
      <c r="V14" s="61"/>
      <c r="W14" s="115"/>
      <c r="X14" s="6"/>
      <c r="Y14" s="4"/>
      <c r="Z14" s="4"/>
      <c r="AA14" s="10"/>
      <c r="AB14" s="43"/>
      <c r="AC14" s="9"/>
      <c r="AD14" s="110" t="s">
        <v>62</v>
      </c>
      <c r="AE14" s="89"/>
    </row>
    <row r="15" spans="1:31" x14ac:dyDescent="0.2">
      <c r="A15" s="11" t="s">
        <v>101</v>
      </c>
      <c r="B15" s="197"/>
      <c r="C15" s="2" t="s">
        <v>47</v>
      </c>
      <c r="D15" s="3">
        <f t="shared" si="1"/>
        <v>14</v>
      </c>
      <c r="E15" s="4">
        <f t="shared" si="2"/>
        <v>4</v>
      </c>
      <c r="F15" s="4">
        <f t="shared" si="3"/>
        <v>4</v>
      </c>
      <c r="G15" s="4">
        <f t="shared" si="4"/>
        <v>4</v>
      </c>
      <c r="H15" s="78">
        <f t="shared" si="5"/>
        <v>2</v>
      </c>
      <c r="I15" s="5">
        <v>2</v>
      </c>
      <c r="J15" s="4"/>
      <c r="K15" s="107"/>
      <c r="L15" s="118">
        <v>1</v>
      </c>
      <c r="M15" s="115"/>
      <c r="N15" s="14">
        <v>2</v>
      </c>
      <c r="O15" s="15"/>
      <c r="P15" s="13">
        <v>4</v>
      </c>
      <c r="Q15" s="16">
        <v>4</v>
      </c>
      <c r="R15" s="15"/>
      <c r="S15" s="8"/>
      <c r="T15" s="7">
        <v>2</v>
      </c>
      <c r="U15" s="60" t="s">
        <v>12</v>
      </c>
      <c r="V15" s="65"/>
      <c r="W15" s="115"/>
      <c r="X15" s="15"/>
      <c r="Y15" s="13"/>
      <c r="Z15" s="13"/>
      <c r="AA15" s="10"/>
      <c r="AB15" s="43"/>
      <c r="AC15" s="9"/>
      <c r="AD15" s="110" t="s">
        <v>62</v>
      </c>
      <c r="AE15" s="89"/>
    </row>
    <row r="16" spans="1:31" x14ac:dyDescent="0.2">
      <c r="A16" s="28" t="s">
        <v>102</v>
      </c>
      <c r="B16" s="197"/>
      <c r="C16" s="2" t="s">
        <v>29</v>
      </c>
      <c r="D16" s="3">
        <f t="shared" ref="D16" si="11">IF(SUM(E16,F16,G16,H16) &lt;&gt; 0,SUM(E16,F16,G16,H16),"")</f>
        <v>8</v>
      </c>
      <c r="E16" s="4">
        <f t="shared" ref="E16" si="12">IF(SUM(I16,N16,X16) &lt;&gt; 0,SUM(I16,N16,X16),"")</f>
        <v>4</v>
      </c>
      <c r="F16" s="4">
        <f t="shared" ref="F16" si="13">IF(SUM(J16,P16,Y16) &lt;&gt; 0,SUM(J16,P16,Y16),"")</f>
        <v>4</v>
      </c>
      <c r="G16" s="4" t="str">
        <f t="shared" ref="G16" si="14">IF(SUM(K16,Q16,Z16) &lt;&gt; 0,SUM(K16,Q16,Z16),"")</f>
        <v/>
      </c>
      <c r="H16" s="78" t="str">
        <f t="shared" ref="H16" si="15">IF(SUM(T16,AB16) &lt;&gt; 0,SUM(T16,AB16),"")</f>
        <v/>
      </c>
      <c r="I16" s="5">
        <v>2</v>
      </c>
      <c r="J16" s="4"/>
      <c r="K16" s="107"/>
      <c r="L16" s="118">
        <v>1</v>
      </c>
      <c r="M16" s="109"/>
      <c r="N16" s="14">
        <v>2</v>
      </c>
      <c r="O16" s="15"/>
      <c r="P16" s="13">
        <v>4</v>
      </c>
      <c r="Q16" s="16"/>
      <c r="R16" s="15"/>
      <c r="S16" s="8" t="s">
        <v>59</v>
      </c>
      <c r="T16" s="7"/>
      <c r="U16" s="60"/>
      <c r="V16" s="66"/>
      <c r="W16" s="109"/>
      <c r="X16" s="15"/>
      <c r="Y16" s="13"/>
      <c r="Z16" s="13"/>
      <c r="AA16" s="10"/>
      <c r="AB16" s="43"/>
      <c r="AC16" s="9"/>
      <c r="AD16" s="110" t="s">
        <v>62</v>
      </c>
      <c r="AE16" s="89"/>
    </row>
    <row r="17" spans="1:31" ht="25.5" x14ac:dyDescent="0.2">
      <c r="A17" s="28" t="s">
        <v>49</v>
      </c>
      <c r="B17" s="197"/>
      <c r="C17" s="2" t="s">
        <v>32</v>
      </c>
      <c r="D17" s="3">
        <f t="shared" ref="D17:D18" si="16">IF(SUM(E17,F17,G17,H17) &lt;&gt; 0,SUM(E17,F17,G17,H17),"")</f>
        <v>28</v>
      </c>
      <c r="E17" s="4">
        <f t="shared" ref="E17:E18" si="17">IF(SUM(I17,N17,X17) &lt;&gt; 0,SUM(I17,N17,X17),"")</f>
        <v>10</v>
      </c>
      <c r="F17" s="4">
        <f t="shared" ref="F17:F18" si="18">IF(SUM(J17,P17,Y17) &lt;&gt; 0,SUM(J17,P17,Y17),"")</f>
        <v>12</v>
      </c>
      <c r="G17" s="4">
        <f t="shared" ref="G17:G18" si="19">IF(SUM(K17,Q17,Z17) &lt;&gt; 0,SUM(K17,Q17,Z17),"")</f>
        <v>4</v>
      </c>
      <c r="H17" s="78">
        <f t="shared" ref="H17:H18" si="20">IF(SUM(T17,AB17) &lt;&gt; 0,SUM(T17,AB17),"")</f>
        <v>2</v>
      </c>
      <c r="I17" s="5">
        <v>2</v>
      </c>
      <c r="J17" s="4"/>
      <c r="K17" s="107"/>
      <c r="L17" s="118">
        <v>1</v>
      </c>
      <c r="M17" s="109"/>
      <c r="N17" s="14">
        <v>4</v>
      </c>
      <c r="O17" s="15"/>
      <c r="P17" s="13">
        <v>6</v>
      </c>
      <c r="Q17" s="16"/>
      <c r="R17" s="15"/>
      <c r="S17" s="8"/>
      <c r="T17" s="7">
        <v>2</v>
      </c>
      <c r="U17" s="60" t="s">
        <v>12</v>
      </c>
      <c r="V17" s="62"/>
      <c r="W17" s="109" t="s">
        <v>44</v>
      </c>
      <c r="X17" s="15">
        <v>4</v>
      </c>
      <c r="Y17" s="13">
        <v>6</v>
      </c>
      <c r="Z17" s="13">
        <v>4</v>
      </c>
      <c r="AA17" s="80" t="s">
        <v>103</v>
      </c>
      <c r="AB17" s="80"/>
      <c r="AC17" s="9"/>
      <c r="AD17" s="110" t="s">
        <v>62</v>
      </c>
      <c r="AE17" s="89"/>
    </row>
    <row r="18" spans="1:31" x14ac:dyDescent="0.2">
      <c r="A18" s="28" t="s">
        <v>104</v>
      </c>
      <c r="B18" s="197"/>
      <c r="C18" s="12" t="s">
        <v>38</v>
      </c>
      <c r="D18" s="3">
        <f t="shared" si="16"/>
        <v>12</v>
      </c>
      <c r="E18" s="4">
        <f t="shared" si="17"/>
        <v>4</v>
      </c>
      <c r="F18" s="4">
        <f t="shared" si="18"/>
        <v>4</v>
      </c>
      <c r="G18" s="4">
        <f t="shared" si="19"/>
        <v>2</v>
      </c>
      <c r="H18" s="78">
        <f t="shared" si="20"/>
        <v>2</v>
      </c>
      <c r="I18" s="5"/>
      <c r="J18" s="4"/>
      <c r="K18" s="107"/>
      <c r="L18" s="118"/>
      <c r="M18" s="109"/>
      <c r="N18" s="14">
        <v>2</v>
      </c>
      <c r="O18" s="15" t="s">
        <v>13</v>
      </c>
      <c r="P18" s="13"/>
      <c r="Q18" s="16"/>
      <c r="R18" s="15"/>
      <c r="S18" s="17"/>
      <c r="T18" s="60"/>
      <c r="U18" s="60"/>
      <c r="V18" s="62">
        <v>1</v>
      </c>
      <c r="W18" s="109"/>
      <c r="X18" s="15">
        <v>2</v>
      </c>
      <c r="Y18" s="13">
        <v>4</v>
      </c>
      <c r="Z18" s="13">
        <v>2</v>
      </c>
      <c r="AA18" s="10"/>
      <c r="AB18" s="16">
        <v>2</v>
      </c>
      <c r="AC18" s="19" t="s">
        <v>12</v>
      </c>
      <c r="AD18" s="110" t="s">
        <v>62</v>
      </c>
      <c r="AE18" s="89"/>
    </row>
    <row r="19" spans="1:31" x14ac:dyDescent="0.2">
      <c r="A19" s="28" t="s">
        <v>105</v>
      </c>
      <c r="B19" s="197"/>
      <c r="C19" s="2" t="s">
        <v>47</v>
      </c>
      <c r="D19" s="3">
        <f t="shared" ref="D19:D26" si="21">IF(SUM(E19,F19,G19,H19) &lt;&gt; 0,SUM(E19,F19,G19,H19),"")</f>
        <v>14</v>
      </c>
      <c r="E19" s="4">
        <f t="shared" ref="E19:E26" si="22">IF(SUM(I19,N19,X19) &lt;&gt; 0,SUM(I19,N19,X19),"")</f>
        <v>4</v>
      </c>
      <c r="F19" s="4">
        <f t="shared" ref="F19:F26" si="23">IF(SUM(J19,P19,Y19) &lt;&gt; 0,SUM(J19,P19,Y19),"")</f>
        <v>4</v>
      </c>
      <c r="G19" s="4">
        <f t="shared" ref="G19:G26" si="24">IF(SUM(K19,Q19,Z19) &lt;&gt; 0,SUM(K19,Q19,Z19),"")</f>
        <v>4</v>
      </c>
      <c r="H19" s="78">
        <f t="shared" ref="H19:H26" si="25">IF(SUM(T19,AB19) &lt;&gt; 0,SUM(T19,AB19),"")</f>
        <v>2</v>
      </c>
      <c r="I19" s="5"/>
      <c r="J19" s="4"/>
      <c r="K19" s="107"/>
      <c r="L19" s="108"/>
      <c r="M19" s="109"/>
      <c r="N19" s="14">
        <v>2</v>
      </c>
      <c r="O19" s="15" t="s">
        <v>13</v>
      </c>
      <c r="P19" s="13"/>
      <c r="Q19" s="16"/>
      <c r="R19" s="15"/>
      <c r="S19" s="8"/>
      <c r="T19" s="43"/>
      <c r="U19" s="60"/>
      <c r="V19" s="62">
        <v>1</v>
      </c>
      <c r="W19" s="109"/>
      <c r="X19" s="15">
        <v>2</v>
      </c>
      <c r="Y19" s="13">
        <v>4</v>
      </c>
      <c r="Z19" s="13">
        <v>4</v>
      </c>
      <c r="AA19" s="10"/>
      <c r="AB19" s="16">
        <v>2</v>
      </c>
      <c r="AC19" s="19" t="s">
        <v>12</v>
      </c>
      <c r="AD19" s="110" t="s">
        <v>62</v>
      </c>
      <c r="AE19" s="89"/>
    </row>
    <row r="20" spans="1:31" x14ac:dyDescent="0.2">
      <c r="A20" s="28" t="s">
        <v>128</v>
      </c>
      <c r="B20" s="197"/>
      <c r="C20" s="2"/>
      <c r="D20" s="3">
        <f t="shared" si="21"/>
        <v>2</v>
      </c>
      <c r="E20" s="4">
        <f t="shared" si="22"/>
        <v>2</v>
      </c>
      <c r="F20" s="4" t="str">
        <f t="shared" si="23"/>
        <v/>
      </c>
      <c r="G20" s="4" t="str">
        <f t="shared" si="24"/>
        <v/>
      </c>
      <c r="H20" s="78" t="str">
        <f t="shared" si="25"/>
        <v/>
      </c>
      <c r="I20" s="5"/>
      <c r="J20" s="4"/>
      <c r="K20" s="107"/>
      <c r="L20" s="108"/>
      <c r="M20" s="109"/>
      <c r="N20" s="14"/>
      <c r="O20" s="15"/>
      <c r="P20" s="13"/>
      <c r="Q20" s="16"/>
      <c r="R20" s="15"/>
      <c r="S20" s="8"/>
      <c r="T20" s="43"/>
      <c r="U20" s="60"/>
      <c r="V20" s="62"/>
      <c r="W20" s="109"/>
      <c r="X20" s="15">
        <v>2</v>
      </c>
      <c r="Y20" s="13"/>
      <c r="Z20" s="13"/>
      <c r="AA20" s="10"/>
      <c r="AB20" s="13"/>
      <c r="AC20" s="147"/>
      <c r="AD20" s="110" t="s">
        <v>130</v>
      </c>
      <c r="AE20" s="89"/>
    </row>
    <row r="21" spans="1:31" ht="25.5" x14ac:dyDescent="0.2">
      <c r="A21" s="28" t="s">
        <v>106</v>
      </c>
      <c r="B21" s="197"/>
      <c r="C21" s="2" t="s">
        <v>42</v>
      </c>
      <c r="D21" s="3">
        <f t="shared" si="21"/>
        <v>6</v>
      </c>
      <c r="E21" s="4">
        <f t="shared" si="22"/>
        <v>4</v>
      </c>
      <c r="F21" s="4" t="str">
        <f t="shared" si="23"/>
        <v/>
      </c>
      <c r="G21" s="4">
        <f t="shared" si="24"/>
        <v>2</v>
      </c>
      <c r="H21" s="78" t="str">
        <f t="shared" si="25"/>
        <v/>
      </c>
      <c r="I21" s="14"/>
      <c r="J21" s="13"/>
      <c r="K21" s="113"/>
      <c r="L21" s="117"/>
      <c r="M21" s="115"/>
      <c r="N21" s="14">
        <v>2</v>
      </c>
      <c r="O21" s="15" t="s">
        <v>13</v>
      </c>
      <c r="P21" s="13"/>
      <c r="Q21" s="16"/>
      <c r="R21" s="15"/>
      <c r="S21" s="10"/>
      <c r="T21" s="59"/>
      <c r="U21" s="60"/>
      <c r="V21" s="76">
        <v>1</v>
      </c>
      <c r="W21" s="115"/>
      <c r="X21" s="15">
        <v>2</v>
      </c>
      <c r="Y21" s="13"/>
      <c r="Z21" s="13">
        <v>2</v>
      </c>
      <c r="AA21" s="10" t="s">
        <v>59</v>
      </c>
      <c r="AB21" s="13"/>
      <c r="AC21" s="147"/>
      <c r="AD21" s="110" t="s">
        <v>62</v>
      </c>
      <c r="AE21" s="89"/>
    </row>
    <row r="22" spans="1:31" x14ac:dyDescent="0.2">
      <c r="A22" s="28" t="s">
        <v>107</v>
      </c>
      <c r="B22" s="197"/>
      <c r="C22" s="12" t="s">
        <v>29</v>
      </c>
      <c r="D22" s="3">
        <f t="shared" si="21"/>
        <v>10</v>
      </c>
      <c r="E22" s="4">
        <f t="shared" si="22"/>
        <v>6</v>
      </c>
      <c r="F22" s="4" t="str">
        <f t="shared" si="23"/>
        <v/>
      </c>
      <c r="G22" s="4">
        <f t="shared" si="24"/>
        <v>4</v>
      </c>
      <c r="H22" s="78" t="str">
        <f t="shared" si="25"/>
        <v/>
      </c>
      <c r="I22" s="14"/>
      <c r="J22" s="13"/>
      <c r="K22" s="113"/>
      <c r="L22" s="117"/>
      <c r="M22" s="115"/>
      <c r="N22" s="14">
        <v>2</v>
      </c>
      <c r="O22" s="15" t="s">
        <v>13</v>
      </c>
      <c r="P22" s="13"/>
      <c r="Q22" s="16"/>
      <c r="R22" s="15"/>
      <c r="S22" s="10"/>
      <c r="T22" s="59"/>
      <c r="U22" s="60"/>
      <c r="V22" s="76">
        <v>1</v>
      </c>
      <c r="W22" s="115"/>
      <c r="X22" s="15">
        <v>4</v>
      </c>
      <c r="Y22" s="13"/>
      <c r="Z22" s="13">
        <v>4</v>
      </c>
      <c r="AA22" s="10" t="s">
        <v>59</v>
      </c>
      <c r="AB22" s="10"/>
      <c r="AC22" s="147"/>
      <c r="AD22" s="110" t="s">
        <v>108</v>
      </c>
      <c r="AE22" s="89"/>
    </row>
    <row r="23" spans="1:31" s="182" customFormat="1" x14ac:dyDescent="0.2">
      <c r="A23" s="28" t="s">
        <v>124</v>
      </c>
      <c r="B23" s="197"/>
      <c r="C23" s="12"/>
      <c r="D23" s="3">
        <f t="shared" ref="D23" si="26">IF(SUM(E23,F23,G23,H23) &lt;&gt; 0,SUM(E23,F23,G23,H23),"")</f>
        <v>2</v>
      </c>
      <c r="E23" s="4">
        <f t="shared" ref="E23" si="27">IF(SUM(I23,N23,X23) &lt;&gt; 0,SUM(I23,N23,X23),"")</f>
        <v>2</v>
      </c>
      <c r="F23" s="4" t="str">
        <f t="shared" ref="F23" si="28">IF(SUM(J23,P23,Y23) &lt;&gt; 0,SUM(J23,P23,Y23),"")</f>
        <v/>
      </c>
      <c r="G23" s="4" t="str">
        <f t="shared" ref="G23" si="29">IF(SUM(K23,Q23,Z23) &lt;&gt; 0,SUM(K23,Q23,Z23),"")</f>
        <v/>
      </c>
      <c r="H23" s="78" t="str">
        <f t="shared" ref="H23" si="30">IF(SUM(T23,AB23) &lt;&gt; 0,SUM(T23,AB23),"")</f>
        <v/>
      </c>
      <c r="I23" s="14"/>
      <c r="J23" s="13"/>
      <c r="K23" s="113"/>
      <c r="L23" s="117"/>
      <c r="M23" s="115"/>
      <c r="N23" s="14"/>
      <c r="O23" s="15"/>
      <c r="P23" s="13"/>
      <c r="Q23" s="16"/>
      <c r="R23" s="15"/>
      <c r="S23" s="10"/>
      <c r="T23" s="59"/>
      <c r="U23" s="60"/>
      <c r="V23" s="76"/>
      <c r="W23" s="115"/>
      <c r="X23" s="15">
        <v>2</v>
      </c>
      <c r="Y23" s="13"/>
      <c r="Z23" s="13"/>
      <c r="AA23" s="10"/>
      <c r="AB23" s="10"/>
      <c r="AC23" s="147"/>
      <c r="AD23" s="110" t="s">
        <v>62</v>
      </c>
      <c r="AE23" s="89"/>
    </row>
    <row r="24" spans="1:31" ht="25.5" x14ac:dyDescent="0.2">
      <c r="A24" s="28" t="s">
        <v>125</v>
      </c>
      <c r="B24" s="197"/>
      <c r="C24" s="175"/>
      <c r="D24" s="3">
        <f t="shared" si="21"/>
        <v>2</v>
      </c>
      <c r="E24" s="4">
        <f t="shared" si="22"/>
        <v>2</v>
      </c>
      <c r="F24" s="4" t="str">
        <f t="shared" si="23"/>
        <v/>
      </c>
      <c r="G24" s="4" t="str">
        <f t="shared" si="24"/>
        <v/>
      </c>
      <c r="H24" s="78" t="str">
        <f t="shared" si="25"/>
        <v/>
      </c>
      <c r="I24" s="176"/>
      <c r="J24" s="171"/>
      <c r="K24" s="177"/>
      <c r="L24" s="178"/>
      <c r="M24" s="179"/>
      <c r="N24" s="176"/>
      <c r="O24" s="180"/>
      <c r="P24" s="171"/>
      <c r="Q24" s="172"/>
      <c r="R24" s="180"/>
      <c r="S24" s="171"/>
      <c r="T24" s="172"/>
      <c r="U24" s="173"/>
      <c r="V24" s="181"/>
      <c r="W24" s="179"/>
      <c r="X24" s="15">
        <v>2</v>
      </c>
      <c r="Y24" s="171"/>
      <c r="Z24" s="171"/>
      <c r="AA24" s="171"/>
      <c r="AB24" s="171"/>
      <c r="AC24" s="175"/>
      <c r="AD24" s="110" t="s">
        <v>62</v>
      </c>
      <c r="AE24" s="89"/>
    </row>
    <row r="25" spans="1:31" ht="25.5" x14ac:dyDescent="0.2">
      <c r="A25" s="28" t="s">
        <v>126</v>
      </c>
      <c r="B25" s="197"/>
      <c r="C25" s="163"/>
      <c r="D25" s="3">
        <f t="shared" si="21"/>
        <v>2</v>
      </c>
      <c r="E25" s="4">
        <f t="shared" si="22"/>
        <v>2</v>
      </c>
      <c r="F25" s="4" t="str">
        <f t="shared" si="23"/>
        <v/>
      </c>
      <c r="G25" s="4" t="str">
        <f t="shared" si="24"/>
        <v/>
      </c>
      <c r="H25" s="78" t="str">
        <f t="shared" si="25"/>
        <v/>
      </c>
      <c r="I25" s="165"/>
      <c r="J25" s="164"/>
      <c r="K25" s="166"/>
      <c r="L25" s="167"/>
      <c r="M25" s="168"/>
      <c r="N25" s="165"/>
      <c r="O25" s="169"/>
      <c r="P25" s="164"/>
      <c r="Q25" s="170"/>
      <c r="R25" s="169"/>
      <c r="S25" s="171"/>
      <c r="T25" s="172"/>
      <c r="U25" s="173"/>
      <c r="V25" s="174"/>
      <c r="W25" s="168"/>
      <c r="X25" s="169">
        <v>2</v>
      </c>
      <c r="Y25" s="164"/>
      <c r="Z25" s="164"/>
      <c r="AA25" s="171"/>
      <c r="AB25" s="171"/>
      <c r="AC25" s="175"/>
      <c r="AD25" s="110" t="s">
        <v>62</v>
      </c>
      <c r="AE25" s="89"/>
    </row>
    <row r="26" spans="1:31" ht="13.5" thickBot="1" x14ac:dyDescent="0.25">
      <c r="A26" s="33" t="s">
        <v>127</v>
      </c>
      <c r="B26" s="204"/>
      <c r="C26" s="150"/>
      <c r="D26" s="34">
        <f t="shared" si="21"/>
        <v>2</v>
      </c>
      <c r="E26" s="35">
        <f t="shared" si="22"/>
        <v>2</v>
      </c>
      <c r="F26" s="35" t="str">
        <f t="shared" si="23"/>
        <v/>
      </c>
      <c r="G26" s="35" t="str">
        <f t="shared" si="24"/>
        <v/>
      </c>
      <c r="H26" s="92" t="str">
        <f t="shared" si="25"/>
        <v/>
      </c>
      <c r="I26" s="152"/>
      <c r="J26" s="151"/>
      <c r="K26" s="153"/>
      <c r="L26" s="154"/>
      <c r="M26" s="155"/>
      <c r="N26" s="152"/>
      <c r="O26" s="156"/>
      <c r="P26" s="151"/>
      <c r="Q26" s="157"/>
      <c r="R26" s="156"/>
      <c r="S26" s="158"/>
      <c r="T26" s="159"/>
      <c r="U26" s="160"/>
      <c r="V26" s="161"/>
      <c r="W26" s="155"/>
      <c r="X26" s="156">
        <v>2</v>
      </c>
      <c r="Y26" s="151"/>
      <c r="Z26" s="151"/>
      <c r="AA26" s="158"/>
      <c r="AB26" s="158"/>
      <c r="AC26" s="162"/>
      <c r="AD26" s="123" t="s">
        <v>62</v>
      </c>
      <c r="AE26" s="89"/>
    </row>
    <row r="27" spans="1:31" x14ac:dyDescent="0.2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</row>
    <row r="28" spans="1:31" x14ac:dyDescent="0.2">
      <c r="A28" s="124" t="s">
        <v>24</v>
      </c>
      <c r="B28" s="84"/>
      <c r="C28" s="84"/>
      <c r="D28" s="84"/>
      <c r="E28" s="87" t="s">
        <v>71</v>
      </c>
      <c r="F28" s="87"/>
      <c r="G28" s="87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124" t="s">
        <v>72</v>
      </c>
      <c r="U28" s="124"/>
      <c r="V28" s="84"/>
      <c r="W28" s="84"/>
      <c r="X28" s="84"/>
      <c r="Y28" s="84"/>
      <c r="Z28" s="84"/>
      <c r="AA28" s="84"/>
      <c r="AB28" s="84" t="s">
        <v>73</v>
      </c>
      <c r="AC28" s="84"/>
      <c r="AD28" s="89"/>
    </row>
  </sheetData>
  <mergeCells count="12">
    <mergeCell ref="AD7:AD8"/>
    <mergeCell ref="A7:A8"/>
    <mergeCell ref="C7:C8"/>
    <mergeCell ref="I7:K7"/>
    <mergeCell ref="X1:AB1"/>
    <mergeCell ref="A4:B4"/>
    <mergeCell ref="D4:E4"/>
    <mergeCell ref="M6:W6"/>
    <mergeCell ref="V7:AC7"/>
    <mergeCell ref="D7:H7"/>
    <mergeCell ref="L7:U7"/>
    <mergeCell ref="B7:B8"/>
  </mergeCells>
  <phoneticPr fontId="7" type="noConversion"/>
  <hyperlinks>
    <hyperlink ref="B11" r:id="rId1"/>
    <hyperlink ref="B12" r:id="rId2"/>
  </hyperlinks>
  <pageMargins left="0.75" right="0.75" top="1" bottom="1" header="0.5" footer="0.5"/>
  <pageSetup paperSize="9" scale="99" orientation="landscape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6"/>
  <sheetViews>
    <sheetView workbookViewId="0">
      <selection activeCell="B18" sqref="B18"/>
    </sheetView>
  </sheetViews>
  <sheetFormatPr defaultRowHeight="12.75" x14ac:dyDescent="0.2"/>
  <cols>
    <col min="1" max="1" width="37.5703125" style="91" customWidth="1"/>
    <col min="2" max="2" width="8.28515625" style="91" customWidth="1"/>
    <col min="3" max="3" width="8.85546875" style="91" customWidth="1"/>
    <col min="4" max="4" width="4" style="91" customWidth="1"/>
    <col min="5" max="5" width="3.140625" style="91" customWidth="1"/>
    <col min="6" max="7" width="3.28515625" style="91" customWidth="1"/>
    <col min="8" max="8" width="3.28515625" style="91" bestFit="1" customWidth="1"/>
    <col min="9" max="9" width="3.85546875" style="91" customWidth="1"/>
    <col min="10" max="10" width="3.28515625" style="91" bestFit="1" customWidth="1"/>
    <col min="11" max="11" width="3.28515625" style="91" customWidth="1"/>
    <col min="12" max="12" width="4.85546875" style="91" customWidth="1"/>
    <col min="13" max="13" width="3.140625" style="91" bestFit="1" customWidth="1"/>
    <col min="14" max="14" width="2.140625" style="91" customWidth="1"/>
    <col min="15" max="15" width="4.140625" style="91" customWidth="1"/>
    <col min="16" max="16" width="3.28515625" style="91" bestFit="1" customWidth="1"/>
    <col min="17" max="17" width="2.5703125" style="91" customWidth="1"/>
    <col min="18" max="18" width="4.28515625" style="91" bestFit="1" customWidth="1"/>
    <col min="19" max="19" width="4.28515625" style="91" customWidth="1"/>
    <col min="20" max="21" width="5.42578125" style="91" customWidth="1"/>
    <col min="22" max="22" width="5.28515625" style="91" customWidth="1"/>
    <col min="23" max="23" width="4.140625" style="91" bestFit="1" customWidth="1"/>
    <col min="24" max="24" width="3.28515625" style="91" bestFit="1" customWidth="1"/>
    <col min="25" max="25" width="3.140625" style="91" bestFit="1" customWidth="1"/>
    <col min="26" max="27" width="4.85546875" style="91" customWidth="1"/>
    <col min="28" max="28" width="5" style="91" customWidth="1"/>
    <col min="29" max="29" width="10.5703125" style="91" bestFit="1" customWidth="1"/>
    <col min="30" max="30" width="9.140625" style="91" customWidth="1"/>
    <col min="31" max="31" width="3.7109375" style="91" customWidth="1"/>
    <col min="32" max="32" width="3.5703125" style="91" customWidth="1"/>
    <col min="33" max="33" width="3.7109375" style="91" customWidth="1"/>
    <col min="34" max="34" width="3.28515625" style="91" bestFit="1" customWidth="1"/>
    <col min="35" max="35" width="3.28515625" style="91" customWidth="1"/>
    <col min="36" max="36" width="3.140625" style="91" bestFit="1" customWidth="1"/>
    <col min="37" max="37" width="1.85546875" style="91" customWidth="1"/>
    <col min="38" max="16384" width="9.140625" style="91"/>
  </cols>
  <sheetData>
    <row r="1" spans="1:31" s="86" customFormat="1" x14ac:dyDescent="0.2">
      <c r="A1" s="84"/>
      <c r="B1" s="84"/>
      <c r="C1" s="84"/>
      <c r="D1" s="85"/>
      <c r="E1" s="85"/>
      <c r="F1" s="85"/>
      <c r="G1" s="85"/>
      <c r="H1" s="84" t="s">
        <v>23</v>
      </c>
      <c r="I1" s="84"/>
      <c r="J1" s="85"/>
      <c r="K1" s="85"/>
      <c r="L1" s="85"/>
      <c r="M1" s="85"/>
      <c r="N1" s="85"/>
      <c r="O1" s="85"/>
      <c r="P1" s="85"/>
      <c r="Q1" s="85"/>
      <c r="R1" s="85"/>
      <c r="S1" s="85"/>
      <c r="T1" s="84"/>
      <c r="U1" s="84"/>
      <c r="V1" s="84"/>
      <c r="W1" s="84"/>
      <c r="X1" s="196" t="s">
        <v>0</v>
      </c>
      <c r="Y1" s="196"/>
      <c r="Z1" s="196"/>
      <c r="AA1" s="196"/>
      <c r="AB1" s="196"/>
      <c r="AC1" s="84"/>
      <c r="AD1" s="84"/>
    </row>
    <row r="2" spans="1:31" s="86" customFormat="1" x14ac:dyDescent="0.2">
      <c r="A2" s="84"/>
      <c r="B2" s="87"/>
      <c r="C2" s="87"/>
      <c r="D2" s="87"/>
      <c r="E2" s="87"/>
      <c r="F2" s="87"/>
      <c r="G2" s="87"/>
      <c r="H2" s="84" t="s">
        <v>21</v>
      </c>
      <c r="I2" s="84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4"/>
      <c r="Y2" s="87"/>
      <c r="Z2" s="84" t="s">
        <v>22</v>
      </c>
      <c r="AA2" s="84"/>
      <c r="AB2" s="87"/>
      <c r="AC2" s="87"/>
      <c r="AD2" s="87"/>
    </row>
    <row r="3" spans="1:31" s="86" customFormat="1" x14ac:dyDescent="0.2">
      <c r="A3" s="84"/>
      <c r="B3" s="84"/>
      <c r="C3" s="84"/>
      <c r="D3" s="84"/>
      <c r="E3" s="84"/>
      <c r="F3" s="87" t="s">
        <v>1</v>
      </c>
      <c r="G3" s="87"/>
      <c r="H3" s="87"/>
      <c r="I3" s="87"/>
      <c r="J3" s="87"/>
      <c r="K3" s="87"/>
      <c r="L3" s="87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7"/>
    </row>
    <row r="4" spans="1:31" x14ac:dyDescent="0.2">
      <c r="A4" s="185" t="s">
        <v>25</v>
      </c>
      <c r="B4" s="185"/>
      <c r="C4" s="88"/>
      <c r="D4" s="186" t="s">
        <v>54</v>
      </c>
      <c r="E4" s="187"/>
      <c r="F4" s="89"/>
      <c r="G4" s="89"/>
      <c r="H4" s="90" t="s">
        <v>26</v>
      </c>
      <c r="I4" s="90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5" t="s">
        <v>80</v>
      </c>
      <c r="AC4" s="90"/>
      <c r="AD4" s="90"/>
    </row>
    <row r="5" spans="1:31" x14ac:dyDescent="0.2">
      <c r="A5" s="89"/>
      <c r="B5" s="89"/>
      <c r="C5" s="89"/>
      <c r="D5" s="88"/>
      <c r="E5" s="88"/>
      <c r="F5" s="88"/>
      <c r="G5" s="88"/>
      <c r="H5" s="88"/>
      <c r="I5" s="88"/>
      <c r="J5" s="88"/>
      <c r="K5" s="88"/>
      <c r="L5" s="88"/>
      <c r="M5" s="88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</row>
    <row r="6" spans="1:31" ht="13.5" thickBot="1" x14ac:dyDescent="0.25">
      <c r="A6" s="89"/>
      <c r="B6" s="89"/>
      <c r="C6" s="89"/>
      <c r="D6" s="89"/>
      <c r="E6" s="89"/>
      <c r="F6" s="89"/>
      <c r="G6" s="89"/>
      <c r="H6" s="89" t="s">
        <v>50</v>
      </c>
      <c r="I6" s="89"/>
      <c r="J6" s="89"/>
      <c r="K6" s="89"/>
      <c r="L6" s="89"/>
      <c r="M6" s="188" t="s">
        <v>70</v>
      </c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89"/>
      <c r="Y6" s="89"/>
      <c r="Z6" s="87" t="s">
        <v>109</v>
      </c>
      <c r="AA6" s="87"/>
      <c r="AB6" s="87"/>
      <c r="AC6" s="87"/>
      <c r="AD6" s="87"/>
    </row>
    <row r="7" spans="1:31" ht="39.75" customHeight="1" thickBot="1" x14ac:dyDescent="0.25">
      <c r="A7" s="189" t="s">
        <v>2</v>
      </c>
      <c r="B7" s="200" t="s">
        <v>141</v>
      </c>
      <c r="C7" s="191" t="s">
        <v>28</v>
      </c>
      <c r="D7" s="193" t="s">
        <v>3</v>
      </c>
      <c r="E7" s="194"/>
      <c r="F7" s="194"/>
      <c r="G7" s="194"/>
      <c r="H7" s="195"/>
      <c r="I7" s="193" t="s">
        <v>18</v>
      </c>
      <c r="J7" s="194"/>
      <c r="K7" s="195"/>
      <c r="L7" s="193" t="s">
        <v>19</v>
      </c>
      <c r="M7" s="194"/>
      <c r="N7" s="194"/>
      <c r="O7" s="194"/>
      <c r="P7" s="194"/>
      <c r="Q7" s="194"/>
      <c r="R7" s="194"/>
      <c r="S7" s="194"/>
      <c r="T7" s="194"/>
      <c r="U7" s="195"/>
      <c r="V7" s="193" t="s">
        <v>20</v>
      </c>
      <c r="W7" s="194"/>
      <c r="X7" s="194"/>
      <c r="Y7" s="194"/>
      <c r="Z7" s="194"/>
      <c r="AA7" s="194"/>
      <c r="AB7" s="194"/>
      <c r="AC7" s="195"/>
      <c r="AD7" s="189" t="s">
        <v>15</v>
      </c>
      <c r="AE7" s="89"/>
    </row>
    <row r="8" spans="1:31" ht="71.25" thickBot="1" x14ac:dyDescent="0.25">
      <c r="A8" s="190"/>
      <c r="B8" s="201"/>
      <c r="C8" s="192"/>
      <c r="D8" s="93" t="s">
        <v>4</v>
      </c>
      <c r="E8" s="94" t="s">
        <v>5</v>
      </c>
      <c r="F8" s="94" t="s">
        <v>6</v>
      </c>
      <c r="G8" s="95" t="s">
        <v>7</v>
      </c>
      <c r="H8" s="96" t="s">
        <v>94</v>
      </c>
      <c r="I8" s="97" t="s">
        <v>5</v>
      </c>
      <c r="J8" s="94" t="s">
        <v>6</v>
      </c>
      <c r="K8" s="98" t="s">
        <v>7</v>
      </c>
      <c r="L8" s="99" t="s">
        <v>63</v>
      </c>
      <c r="M8" s="99" t="s">
        <v>64</v>
      </c>
      <c r="N8" s="100" t="s">
        <v>5</v>
      </c>
      <c r="O8" s="101"/>
      <c r="P8" s="94" t="s">
        <v>6</v>
      </c>
      <c r="Q8" s="102" t="s">
        <v>7</v>
      </c>
      <c r="R8" s="103"/>
      <c r="S8" s="94" t="s">
        <v>8</v>
      </c>
      <c r="T8" s="96" t="s">
        <v>94</v>
      </c>
      <c r="U8" s="98" t="s">
        <v>9</v>
      </c>
      <c r="V8" s="99" t="s">
        <v>63</v>
      </c>
      <c r="W8" s="99" t="s">
        <v>64</v>
      </c>
      <c r="X8" s="101" t="s">
        <v>5</v>
      </c>
      <c r="Y8" s="94" t="s">
        <v>6</v>
      </c>
      <c r="Z8" s="94" t="s">
        <v>7</v>
      </c>
      <c r="AA8" s="94" t="s">
        <v>8</v>
      </c>
      <c r="AB8" s="96" t="s">
        <v>94</v>
      </c>
      <c r="AC8" s="98" t="s">
        <v>9</v>
      </c>
      <c r="AD8" s="190"/>
      <c r="AE8" s="89"/>
    </row>
    <row r="9" spans="1:31" x14ac:dyDescent="0.2">
      <c r="A9" s="1" t="s">
        <v>51</v>
      </c>
      <c r="B9" s="202" t="s">
        <v>153</v>
      </c>
      <c r="C9" s="29" t="s">
        <v>42</v>
      </c>
      <c r="D9" s="3">
        <f>IF(SUM(E9,F9,G9,H9) &lt;&gt; 0,SUM(E9,F9,G9,H9),"")</f>
        <v>14</v>
      </c>
      <c r="E9" s="4">
        <f>IF(SUM(I9,N9,X9) &lt;&gt; 0,SUM(I9,N9,X9),"")</f>
        <v>6</v>
      </c>
      <c r="F9" s="4">
        <f>IF(SUM(J9,P9,Y9) &lt;&gt; 0,SUM(J9,P9,Y9),"")</f>
        <v>4</v>
      </c>
      <c r="G9" s="4">
        <f>IF(SUM(K9,Q9,Z9) &lt;&gt; 0,SUM(K9,Q9,Z9),"")</f>
        <v>4</v>
      </c>
      <c r="H9" s="2" t="str">
        <f>IF(SUM(T9,AB9) &lt;&gt; 0,SUM(T9,AB9),"")</f>
        <v/>
      </c>
      <c r="I9" s="5">
        <v>2</v>
      </c>
      <c r="J9" s="4"/>
      <c r="K9" s="111"/>
      <c r="L9" s="142"/>
      <c r="M9" s="109">
        <v>1</v>
      </c>
      <c r="N9" s="5">
        <v>4</v>
      </c>
      <c r="O9" s="6"/>
      <c r="P9" s="4">
        <v>4</v>
      </c>
      <c r="Q9" s="7">
        <v>4</v>
      </c>
      <c r="R9" s="6"/>
      <c r="S9" s="8" t="s">
        <v>11</v>
      </c>
      <c r="T9" s="43"/>
      <c r="U9" s="43"/>
      <c r="V9" s="61"/>
      <c r="W9" s="109"/>
      <c r="X9" s="6"/>
      <c r="Y9" s="4"/>
      <c r="Z9" s="4"/>
      <c r="AA9" s="8"/>
      <c r="AB9" s="43"/>
      <c r="AC9" s="9"/>
      <c r="AD9" s="112" t="s">
        <v>52</v>
      </c>
      <c r="AE9" s="89"/>
    </row>
    <row r="10" spans="1:31" x14ac:dyDescent="0.2">
      <c r="A10" s="28" t="s">
        <v>121</v>
      </c>
      <c r="B10" s="197"/>
      <c r="C10" s="2" t="s">
        <v>42</v>
      </c>
      <c r="D10" s="3">
        <f t="shared" ref="D10" si="0">IF(SUM(E10,F10,G10,H10) &lt;&gt; 0,SUM(E10,F10,G10,H10),"")</f>
        <v>6</v>
      </c>
      <c r="E10" s="4">
        <f t="shared" ref="E10" si="1">IF(SUM(I10,N10,X10) &lt;&gt; 0,SUM(I10,N10,X10),"")</f>
        <v>4</v>
      </c>
      <c r="F10" s="4">
        <f t="shared" ref="F10" si="2">IF(SUM(J10,P10,Y10) &lt;&gt; 0,SUM(J10,P10,Y10),"")</f>
        <v>2</v>
      </c>
      <c r="G10" s="4" t="str">
        <f t="shared" ref="G10" si="3">IF(SUM(K10,Q10,Z10) &lt;&gt; 0,SUM(K10,Q10,Z10),"")</f>
        <v/>
      </c>
      <c r="H10" s="2" t="str">
        <f t="shared" ref="H10" si="4">IF(SUM(T10,AB10) &lt;&gt; 0,SUM(T10,AB10),"")</f>
        <v/>
      </c>
      <c r="I10" s="5">
        <v>2</v>
      </c>
      <c r="J10" s="4"/>
      <c r="K10" s="111"/>
      <c r="L10" s="142">
        <v>1</v>
      </c>
      <c r="M10" s="109"/>
      <c r="N10" s="5">
        <v>2</v>
      </c>
      <c r="O10" s="6"/>
      <c r="P10" s="4">
        <v>2</v>
      </c>
      <c r="Q10" s="7"/>
      <c r="R10" s="6"/>
      <c r="S10" s="8" t="s">
        <v>11</v>
      </c>
      <c r="T10" s="43"/>
      <c r="U10" s="43"/>
      <c r="V10" s="61"/>
      <c r="W10" s="109"/>
      <c r="X10" s="6"/>
      <c r="Y10" s="4"/>
      <c r="Z10" s="4"/>
      <c r="AA10" s="8"/>
      <c r="AB10" s="43"/>
      <c r="AC10" s="9"/>
      <c r="AD10" s="112" t="s">
        <v>130</v>
      </c>
      <c r="AE10" s="89"/>
    </row>
    <row r="11" spans="1:31" x14ac:dyDescent="0.2">
      <c r="A11" s="28" t="s">
        <v>136</v>
      </c>
      <c r="B11" s="197"/>
      <c r="C11" s="2"/>
      <c r="D11" s="3">
        <f t="shared" ref="D11:D18" si="5">IF(SUM(E11,F11,G11,H11) &lt;&gt; 0,SUM(E11,F11,G11,H11),"")</f>
        <v>2</v>
      </c>
      <c r="E11" s="4">
        <f t="shared" ref="E11:E18" si="6">IF(SUM(I11,N11,X11) &lt;&gt; 0,SUM(I11,N11,X11),"")</f>
        <v>2</v>
      </c>
      <c r="F11" s="4" t="str">
        <f t="shared" ref="F11:F18" si="7">IF(SUM(J11,P11,Y11) &lt;&gt; 0,SUM(J11,P11,Y11),"")</f>
        <v/>
      </c>
      <c r="G11" s="4" t="str">
        <f t="shared" ref="G11:G18" si="8">IF(SUM(K11,Q11,Z11) &lt;&gt; 0,SUM(K11,Q11,Z11),"")</f>
        <v/>
      </c>
      <c r="H11" s="2" t="str">
        <f t="shared" ref="H11:H18" si="9">IF(SUM(T11,AB11) &lt;&gt; 0,SUM(T11,AB11),"")</f>
        <v/>
      </c>
      <c r="I11" s="5"/>
      <c r="J11" s="4"/>
      <c r="K11" s="111"/>
      <c r="L11" s="142"/>
      <c r="M11" s="109"/>
      <c r="N11" s="5"/>
      <c r="O11" s="6"/>
      <c r="P11" s="4"/>
      <c r="Q11" s="7"/>
      <c r="R11" s="6"/>
      <c r="S11" s="8"/>
      <c r="T11" s="43"/>
      <c r="U11" s="43"/>
      <c r="V11" s="61"/>
      <c r="W11" s="109"/>
      <c r="X11" s="6">
        <v>2</v>
      </c>
      <c r="Y11" s="4"/>
      <c r="Z11" s="4"/>
      <c r="AA11" s="8"/>
      <c r="AB11" s="43"/>
      <c r="AC11" s="9"/>
      <c r="AD11" s="112" t="s">
        <v>62</v>
      </c>
      <c r="AE11" s="89"/>
    </row>
    <row r="12" spans="1:31" x14ac:dyDescent="0.2">
      <c r="A12" s="28" t="s">
        <v>131</v>
      </c>
      <c r="B12" s="197"/>
      <c r="C12" s="2" t="s">
        <v>42</v>
      </c>
      <c r="D12" s="3">
        <f t="shared" si="5"/>
        <v>6</v>
      </c>
      <c r="E12" s="4">
        <f t="shared" si="6"/>
        <v>4</v>
      </c>
      <c r="F12" s="4" t="str">
        <f t="shared" si="7"/>
        <v/>
      </c>
      <c r="G12" s="4">
        <f t="shared" si="8"/>
        <v>2</v>
      </c>
      <c r="H12" s="2" t="str">
        <f t="shared" si="9"/>
        <v/>
      </c>
      <c r="I12" s="5"/>
      <c r="J12" s="4"/>
      <c r="K12" s="111"/>
      <c r="L12" s="142"/>
      <c r="M12" s="109"/>
      <c r="N12" s="5">
        <v>2</v>
      </c>
      <c r="O12" s="6" t="s">
        <v>13</v>
      </c>
      <c r="P12" s="4"/>
      <c r="Q12" s="7"/>
      <c r="R12" s="6"/>
      <c r="S12" s="8"/>
      <c r="T12" s="43"/>
      <c r="U12" s="43"/>
      <c r="V12" s="63">
        <v>1</v>
      </c>
      <c r="W12" s="109"/>
      <c r="X12" s="6">
        <v>2</v>
      </c>
      <c r="Y12" s="4"/>
      <c r="Z12" s="4">
        <v>2</v>
      </c>
      <c r="AA12" s="8" t="s">
        <v>11</v>
      </c>
      <c r="AB12" s="43"/>
      <c r="AC12" s="9"/>
      <c r="AD12" s="112" t="s">
        <v>62</v>
      </c>
      <c r="AE12" s="89"/>
    </row>
    <row r="13" spans="1:31" ht="25.5" x14ac:dyDescent="0.2">
      <c r="A13" s="28" t="s">
        <v>137</v>
      </c>
      <c r="B13" s="197"/>
      <c r="C13" s="2"/>
      <c r="D13" s="3">
        <f t="shared" si="5"/>
        <v>2</v>
      </c>
      <c r="E13" s="4">
        <f t="shared" si="6"/>
        <v>2</v>
      </c>
      <c r="F13" s="4" t="str">
        <f t="shared" si="7"/>
        <v/>
      </c>
      <c r="G13" s="4" t="str">
        <f t="shared" si="8"/>
        <v/>
      </c>
      <c r="H13" s="2" t="str">
        <f t="shared" si="9"/>
        <v/>
      </c>
      <c r="I13" s="5"/>
      <c r="J13" s="4"/>
      <c r="K13" s="111"/>
      <c r="L13" s="142"/>
      <c r="M13" s="109"/>
      <c r="N13" s="5"/>
      <c r="O13" s="6"/>
      <c r="P13" s="4"/>
      <c r="Q13" s="7"/>
      <c r="R13" s="6"/>
      <c r="S13" s="8"/>
      <c r="T13" s="43"/>
      <c r="U13" s="43"/>
      <c r="V13" s="61"/>
      <c r="W13" s="109"/>
      <c r="X13" s="6">
        <v>2</v>
      </c>
      <c r="Y13" s="4"/>
      <c r="Z13" s="4"/>
      <c r="AA13" s="8"/>
      <c r="AB13" s="43"/>
      <c r="AC13" s="9"/>
      <c r="AD13" s="112" t="s">
        <v>62</v>
      </c>
      <c r="AE13" s="89"/>
    </row>
    <row r="14" spans="1:31" ht="25.5" x14ac:dyDescent="0.2">
      <c r="A14" s="28" t="s">
        <v>46</v>
      </c>
      <c r="B14" s="197"/>
      <c r="C14" s="2" t="s">
        <v>139</v>
      </c>
      <c r="D14" s="3">
        <f t="shared" si="5"/>
        <v>36</v>
      </c>
      <c r="E14" s="4">
        <f t="shared" si="6"/>
        <v>10</v>
      </c>
      <c r="F14" s="4">
        <f t="shared" si="7"/>
        <v>12</v>
      </c>
      <c r="G14" s="4">
        <f t="shared" si="8"/>
        <v>12</v>
      </c>
      <c r="H14" s="2">
        <f t="shared" si="9"/>
        <v>2</v>
      </c>
      <c r="I14" s="5">
        <v>2</v>
      </c>
      <c r="J14" s="4"/>
      <c r="K14" s="111"/>
      <c r="L14" s="142">
        <v>1</v>
      </c>
      <c r="M14" s="109"/>
      <c r="N14" s="5">
        <v>4</v>
      </c>
      <c r="O14" s="6"/>
      <c r="P14" s="4">
        <v>6</v>
      </c>
      <c r="Q14" s="7">
        <v>6</v>
      </c>
      <c r="R14" s="6"/>
      <c r="S14" s="8"/>
      <c r="T14" s="7">
        <v>2</v>
      </c>
      <c r="U14" s="43" t="s">
        <v>12</v>
      </c>
      <c r="V14" s="61"/>
      <c r="W14" s="109" t="s">
        <v>44</v>
      </c>
      <c r="X14" s="6">
        <v>4</v>
      </c>
      <c r="Y14" s="4">
        <v>6</v>
      </c>
      <c r="Z14" s="4">
        <v>6</v>
      </c>
      <c r="AA14" s="49" t="s">
        <v>103</v>
      </c>
      <c r="AB14" s="43"/>
      <c r="AC14" s="9"/>
      <c r="AD14" s="112" t="s">
        <v>62</v>
      </c>
      <c r="AE14" s="89"/>
    </row>
    <row r="15" spans="1:31" x14ac:dyDescent="0.2">
      <c r="A15" s="28" t="s">
        <v>122</v>
      </c>
      <c r="B15" s="197"/>
      <c r="C15" s="2" t="s">
        <v>29</v>
      </c>
      <c r="D15" s="3">
        <f t="shared" si="5"/>
        <v>8</v>
      </c>
      <c r="E15" s="4">
        <f t="shared" si="6"/>
        <v>4</v>
      </c>
      <c r="F15" s="4" t="str">
        <f t="shared" si="7"/>
        <v/>
      </c>
      <c r="G15" s="4">
        <f t="shared" si="8"/>
        <v>2</v>
      </c>
      <c r="H15" s="2">
        <f t="shared" si="9"/>
        <v>2</v>
      </c>
      <c r="I15" s="5">
        <v>2</v>
      </c>
      <c r="J15" s="4"/>
      <c r="K15" s="111"/>
      <c r="L15" s="142">
        <v>1</v>
      </c>
      <c r="M15" s="109"/>
      <c r="N15" s="5">
        <v>2</v>
      </c>
      <c r="O15" s="6"/>
      <c r="P15" s="4"/>
      <c r="Q15" s="7">
        <v>2</v>
      </c>
      <c r="R15" s="6"/>
      <c r="S15" s="8"/>
      <c r="T15" s="7">
        <v>2</v>
      </c>
      <c r="U15" s="43" t="s">
        <v>12</v>
      </c>
      <c r="V15" s="61"/>
      <c r="W15" s="109"/>
      <c r="X15" s="6"/>
      <c r="Y15" s="4"/>
      <c r="Z15" s="4"/>
      <c r="AA15" s="8"/>
      <c r="AB15" s="43"/>
      <c r="AC15" s="9"/>
      <c r="AD15" s="112" t="s">
        <v>62</v>
      </c>
      <c r="AE15" s="89"/>
    </row>
    <row r="16" spans="1:31" ht="25.5" x14ac:dyDescent="0.2">
      <c r="A16" s="28" t="s">
        <v>132</v>
      </c>
      <c r="B16" s="197"/>
      <c r="C16" s="2" t="s">
        <v>47</v>
      </c>
      <c r="D16" s="3">
        <f t="shared" si="5"/>
        <v>14</v>
      </c>
      <c r="E16" s="4">
        <f t="shared" si="6"/>
        <v>4</v>
      </c>
      <c r="F16" s="4">
        <f t="shared" si="7"/>
        <v>4</v>
      </c>
      <c r="G16" s="4">
        <f t="shared" si="8"/>
        <v>4</v>
      </c>
      <c r="H16" s="2">
        <f t="shared" si="9"/>
        <v>2</v>
      </c>
      <c r="I16" s="5"/>
      <c r="J16" s="4"/>
      <c r="K16" s="111"/>
      <c r="L16" s="142"/>
      <c r="M16" s="109"/>
      <c r="N16" s="5">
        <v>2</v>
      </c>
      <c r="O16" s="6" t="s">
        <v>13</v>
      </c>
      <c r="P16" s="4"/>
      <c r="Q16" s="7"/>
      <c r="R16" s="6"/>
      <c r="S16" s="8"/>
      <c r="T16" s="43"/>
      <c r="U16" s="43"/>
      <c r="V16" s="63">
        <v>1</v>
      </c>
      <c r="W16" s="109"/>
      <c r="X16" s="6">
        <v>2</v>
      </c>
      <c r="Y16" s="4">
        <v>4</v>
      </c>
      <c r="Z16" s="4">
        <v>4</v>
      </c>
      <c r="AA16" s="8"/>
      <c r="AB16" s="7">
        <v>2</v>
      </c>
      <c r="AC16" s="9" t="s">
        <v>12</v>
      </c>
      <c r="AD16" s="112" t="s">
        <v>62</v>
      </c>
      <c r="AE16" s="89"/>
    </row>
    <row r="17" spans="1:31" ht="25.5" x14ac:dyDescent="0.2">
      <c r="A17" s="28" t="s">
        <v>138</v>
      </c>
      <c r="B17" s="202" t="s">
        <v>154</v>
      </c>
      <c r="C17" s="2"/>
      <c r="D17" s="3">
        <f t="shared" si="5"/>
        <v>2</v>
      </c>
      <c r="E17" s="4">
        <f t="shared" si="6"/>
        <v>2</v>
      </c>
      <c r="F17" s="4" t="str">
        <f t="shared" si="7"/>
        <v/>
      </c>
      <c r="G17" s="4" t="str">
        <f t="shared" si="8"/>
        <v/>
      </c>
      <c r="H17" s="2" t="str">
        <f t="shared" si="9"/>
        <v/>
      </c>
      <c r="I17" s="5"/>
      <c r="J17" s="4"/>
      <c r="K17" s="111"/>
      <c r="L17" s="142"/>
      <c r="M17" s="109"/>
      <c r="N17" s="5"/>
      <c r="O17" s="6"/>
      <c r="P17" s="4"/>
      <c r="Q17" s="7"/>
      <c r="R17" s="6"/>
      <c r="S17" s="8"/>
      <c r="T17" s="43"/>
      <c r="U17" s="43"/>
      <c r="V17" s="61"/>
      <c r="W17" s="109"/>
      <c r="X17" s="6">
        <v>2</v>
      </c>
      <c r="Y17" s="4"/>
      <c r="Z17" s="4"/>
      <c r="AA17" s="8"/>
      <c r="AB17" s="43"/>
      <c r="AC17" s="9"/>
      <c r="AD17" s="112" t="s">
        <v>62</v>
      </c>
      <c r="AE17" s="89"/>
    </row>
    <row r="18" spans="1:31" x14ac:dyDescent="0.2">
      <c r="A18" s="28" t="s">
        <v>57</v>
      </c>
      <c r="B18" s="202" t="s">
        <v>155</v>
      </c>
      <c r="C18" s="12" t="s">
        <v>42</v>
      </c>
      <c r="D18" s="32">
        <f t="shared" si="5"/>
        <v>14</v>
      </c>
      <c r="E18" s="13">
        <f t="shared" si="6"/>
        <v>4</v>
      </c>
      <c r="F18" s="13">
        <f t="shared" si="7"/>
        <v>6</v>
      </c>
      <c r="G18" s="13">
        <f t="shared" si="8"/>
        <v>2</v>
      </c>
      <c r="H18" s="12">
        <f t="shared" si="9"/>
        <v>2</v>
      </c>
      <c r="I18" s="14"/>
      <c r="J18" s="13"/>
      <c r="K18" s="183"/>
      <c r="L18" s="53"/>
      <c r="M18" s="115"/>
      <c r="N18" s="14">
        <v>2</v>
      </c>
      <c r="O18" s="15" t="s">
        <v>13</v>
      </c>
      <c r="P18" s="13"/>
      <c r="Q18" s="16"/>
      <c r="R18" s="15"/>
      <c r="S18" s="10"/>
      <c r="T18" s="59"/>
      <c r="U18" s="59"/>
      <c r="V18" s="184"/>
      <c r="W18" s="115"/>
      <c r="X18" s="15">
        <v>2</v>
      </c>
      <c r="Y18" s="13">
        <v>6</v>
      </c>
      <c r="Z18" s="13">
        <v>2</v>
      </c>
      <c r="AA18" s="10"/>
      <c r="AB18" s="16">
        <v>2</v>
      </c>
      <c r="AC18" s="19" t="s">
        <v>12</v>
      </c>
      <c r="AD18" s="112" t="s">
        <v>62</v>
      </c>
      <c r="AE18" s="89"/>
    </row>
    <row r="19" spans="1:31" x14ac:dyDescent="0.2">
      <c r="A19" s="28" t="s">
        <v>140</v>
      </c>
      <c r="B19" s="197"/>
      <c r="C19" s="2"/>
      <c r="D19" s="3">
        <f>IF(SUM(E19,F19,G19,H19) &lt;&gt; 0,SUM(E19,F19,G19,H19),"")</f>
        <v>2</v>
      </c>
      <c r="E19" s="4">
        <f>IF(SUM(I19,N19,X19) &lt;&gt; 0,SUM(I19,N19,X19),"")</f>
        <v>2</v>
      </c>
      <c r="F19" s="4" t="str">
        <f>IF(SUM(J19,P19,Y19) &lt;&gt; 0,SUM(J19,P19,Y19),"")</f>
        <v/>
      </c>
      <c r="G19" s="4" t="str">
        <f>IF(SUM(K19,Q19,Z19) &lt;&gt; 0,SUM(K19,Q19,Z19),"")</f>
        <v/>
      </c>
      <c r="H19" s="2" t="str">
        <f>IF(SUM(T19,AB19) &lt;&gt; 0,SUM(T19,AB19),"")</f>
        <v/>
      </c>
      <c r="I19" s="5"/>
      <c r="J19" s="4"/>
      <c r="K19" s="111"/>
      <c r="L19" s="142"/>
      <c r="M19" s="109"/>
      <c r="N19" s="5"/>
      <c r="O19" s="6"/>
      <c r="P19" s="4"/>
      <c r="Q19" s="7"/>
      <c r="R19" s="6"/>
      <c r="S19" s="8"/>
      <c r="T19" s="43"/>
      <c r="U19" s="43"/>
      <c r="V19" s="61"/>
      <c r="W19" s="109"/>
      <c r="X19" s="6">
        <v>2</v>
      </c>
      <c r="Y19" s="4"/>
      <c r="Z19" s="4"/>
      <c r="AA19" s="8"/>
      <c r="AB19" s="43"/>
      <c r="AC19" s="9"/>
      <c r="AD19" s="112" t="s">
        <v>62</v>
      </c>
      <c r="AE19" s="89"/>
    </row>
    <row r="20" spans="1:31" x14ac:dyDescent="0.2">
      <c r="A20" s="28" t="s">
        <v>133</v>
      </c>
      <c r="B20" s="197"/>
      <c r="C20" s="12"/>
      <c r="D20" s="3">
        <f>IF(SUM(E20,F20,G20,H20) &lt;&gt; 0,SUM(E20,F20,G20,H20),"")</f>
        <v>2</v>
      </c>
      <c r="E20" s="4">
        <f>IF(SUM(I20,N20,X20) &lt;&gt; 0,SUM(I20,N20,X20),"")</f>
        <v>2</v>
      </c>
      <c r="F20" s="4" t="str">
        <f>IF(SUM(J20,P20,Y20) &lt;&gt; 0,SUM(J20,P20,Y20),"")</f>
        <v/>
      </c>
      <c r="G20" s="4" t="str">
        <f>IF(SUM(K20,Q20,Z20) &lt;&gt; 0,SUM(K20,Q20,Z20),"")</f>
        <v/>
      </c>
      <c r="H20" s="2" t="str">
        <f>IF(SUM(T20,AB20) &lt;&gt; 0,SUM(T20,AB20),"")</f>
        <v/>
      </c>
      <c r="I20" s="5"/>
      <c r="J20" s="4"/>
      <c r="K20" s="107"/>
      <c r="L20" s="118"/>
      <c r="M20" s="109"/>
      <c r="N20" s="5"/>
      <c r="O20" s="6"/>
      <c r="P20" s="4"/>
      <c r="Q20" s="7"/>
      <c r="R20" s="6"/>
      <c r="S20" s="8"/>
      <c r="T20" s="7"/>
      <c r="U20" s="43"/>
      <c r="V20" s="61"/>
      <c r="W20" s="109"/>
      <c r="X20" s="6">
        <v>2</v>
      </c>
      <c r="Y20" s="13"/>
      <c r="Z20" s="13"/>
      <c r="AA20" s="17"/>
      <c r="AB20" s="60"/>
      <c r="AC20" s="18"/>
      <c r="AD20" s="112" t="s">
        <v>62</v>
      </c>
      <c r="AE20" s="89"/>
    </row>
    <row r="21" spans="1:31" ht="25.5" x14ac:dyDescent="0.2">
      <c r="A21" s="28" t="s">
        <v>81</v>
      </c>
      <c r="B21" s="197"/>
      <c r="C21" s="2" t="s">
        <v>29</v>
      </c>
      <c r="D21" s="3">
        <f t="shared" ref="D21:D22" si="10">IF(SUM(E21,F21,G21,H21) &lt;&gt; 0,SUM(E21,F21,G21,H21),"")</f>
        <v>8</v>
      </c>
      <c r="E21" s="4">
        <f t="shared" ref="E21:E22" si="11">IF(SUM(I21,N21,X21) &lt;&gt; 0,SUM(I21,N21,X21),"")</f>
        <v>4</v>
      </c>
      <c r="F21" s="4" t="str">
        <f t="shared" ref="F21:F22" si="12">IF(SUM(J21,P21,Y21) &lt;&gt; 0,SUM(J21,P21,Y21),"")</f>
        <v/>
      </c>
      <c r="G21" s="4">
        <f t="shared" ref="G21:G22" si="13">IF(SUM(K21,Q21,Z21) &lt;&gt; 0,SUM(K21,Q21,Z21),"")</f>
        <v>4</v>
      </c>
      <c r="H21" s="2" t="str">
        <f t="shared" ref="H21:H22" si="14">IF(SUM(T21,AB21) &lt;&gt; 0,SUM(T21,AB21),"")</f>
        <v/>
      </c>
      <c r="I21" s="5">
        <v>2</v>
      </c>
      <c r="J21" s="4"/>
      <c r="K21" s="107"/>
      <c r="L21" s="118">
        <v>1</v>
      </c>
      <c r="M21" s="109"/>
      <c r="N21" s="5">
        <v>2</v>
      </c>
      <c r="O21" s="6"/>
      <c r="P21" s="4"/>
      <c r="Q21" s="7">
        <v>4</v>
      </c>
      <c r="R21" s="6"/>
      <c r="S21" s="8" t="s">
        <v>11</v>
      </c>
      <c r="T21" s="7"/>
      <c r="U21" s="43"/>
      <c r="V21" s="69"/>
      <c r="W21" s="109"/>
      <c r="X21" s="15"/>
      <c r="Y21" s="13"/>
      <c r="Z21" s="13"/>
      <c r="AA21" s="17"/>
      <c r="AB21" s="60"/>
      <c r="AC21" s="18"/>
      <c r="AD21" s="110" t="s">
        <v>62</v>
      </c>
      <c r="AE21" s="89"/>
    </row>
    <row r="22" spans="1:31" x14ac:dyDescent="0.2">
      <c r="A22" s="28" t="s">
        <v>123</v>
      </c>
      <c r="B22" s="197"/>
      <c r="C22" s="2" t="s">
        <v>47</v>
      </c>
      <c r="D22" s="3">
        <f t="shared" si="10"/>
        <v>8</v>
      </c>
      <c r="E22" s="4">
        <f t="shared" si="11"/>
        <v>4</v>
      </c>
      <c r="F22" s="4">
        <f t="shared" si="12"/>
        <v>2</v>
      </c>
      <c r="G22" s="4">
        <f t="shared" si="13"/>
        <v>2</v>
      </c>
      <c r="H22" s="2" t="str">
        <f t="shared" si="14"/>
        <v/>
      </c>
      <c r="I22" s="5">
        <v>2</v>
      </c>
      <c r="J22" s="4"/>
      <c r="K22" s="107"/>
      <c r="L22" s="118">
        <v>1</v>
      </c>
      <c r="M22" s="109"/>
      <c r="N22" s="14">
        <v>2</v>
      </c>
      <c r="O22" s="15"/>
      <c r="P22" s="13">
        <v>2</v>
      </c>
      <c r="Q22" s="16">
        <v>2</v>
      </c>
      <c r="R22" s="116"/>
      <c r="S22" s="49"/>
      <c r="T22" s="146"/>
      <c r="U22" s="59" t="s">
        <v>12</v>
      </c>
      <c r="V22" s="71"/>
      <c r="W22" s="109"/>
      <c r="X22" s="15"/>
      <c r="Y22" s="13"/>
      <c r="Z22" s="13"/>
      <c r="AA22" s="17"/>
      <c r="AB22" s="60"/>
      <c r="AC22" s="18"/>
      <c r="AD22" s="110" t="s">
        <v>62</v>
      </c>
      <c r="AE22" s="89"/>
    </row>
    <row r="23" spans="1:31" ht="25.5" x14ac:dyDescent="0.2">
      <c r="A23" s="28" t="s">
        <v>134</v>
      </c>
      <c r="B23" s="197"/>
      <c r="C23" s="2" t="s">
        <v>47</v>
      </c>
      <c r="D23" s="3">
        <f t="shared" ref="D23" si="15">IF(SUM(E23,F23,G23,H23) &lt;&gt; 0,SUM(E23,F23,G23,H23),"")</f>
        <v>12</v>
      </c>
      <c r="E23" s="4">
        <f t="shared" ref="E23" si="16">IF(SUM(I23,N23,X23) &lt;&gt; 0,SUM(I23,N23,X23),"")</f>
        <v>6</v>
      </c>
      <c r="F23" s="4" t="str">
        <f t="shared" ref="F23" si="17">IF(SUM(J23,P23,Y23) &lt;&gt; 0,SUM(J23,P23,Y23),"")</f>
        <v/>
      </c>
      <c r="G23" s="4">
        <f t="shared" ref="G23" si="18">IF(SUM(K23,Q23,Z23) &lt;&gt; 0,SUM(K23,Q23,Z23),"")</f>
        <v>4</v>
      </c>
      <c r="H23" s="2">
        <f t="shared" ref="H23" si="19">IF(SUM(T23,AB23) &lt;&gt; 0,SUM(T23,AB23),"")</f>
        <v>2</v>
      </c>
      <c r="I23" s="5"/>
      <c r="J23" s="4"/>
      <c r="K23" s="107"/>
      <c r="L23" s="108"/>
      <c r="M23" s="109"/>
      <c r="N23" s="14">
        <v>2</v>
      </c>
      <c r="O23" s="15" t="s">
        <v>13</v>
      </c>
      <c r="P23" s="13"/>
      <c r="Q23" s="16"/>
      <c r="R23" s="15"/>
      <c r="S23" s="17"/>
      <c r="T23" s="60"/>
      <c r="U23" s="59"/>
      <c r="V23" s="63">
        <v>1</v>
      </c>
      <c r="W23" s="109"/>
      <c r="X23" s="15">
        <v>4</v>
      </c>
      <c r="Y23" s="13"/>
      <c r="Z23" s="13">
        <v>4</v>
      </c>
      <c r="AA23" s="17"/>
      <c r="AB23" s="145">
        <v>2</v>
      </c>
      <c r="AC23" s="19" t="s">
        <v>12</v>
      </c>
      <c r="AD23" s="110" t="s">
        <v>62</v>
      </c>
      <c r="AE23" s="89"/>
    </row>
    <row r="24" spans="1:31" ht="64.5" thickBot="1" x14ac:dyDescent="0.25">
      <c r="A24" s="33" t="s">
        <v>135</v>
      </c>
      <c r="B24" s="204"/>
      <c r="C24" s="56" t="s">
        <v>87</v>
      </c>
      <c r="D24" s="34"/>
      <c r="E24" s="35"/>
      <c r="F24" s="35"/>
      <c r="G24" s="35"/>
      <c r="H24" s="83"/>
      <c r="I24" s="36"/>
      <c r="J24" s="35"/>
      <c r="K24" s="141"/>
      <c r="L24" s="83"/>
      <c r="M24" s="121"/>
      <c r="N24" s="36"/>
      <c r="O24" s="37"/>
      <c r="P24" s="35"/>
      <c r="Q24" s="38"/>
      <c r="R24" s="37"/>
      <c r="S24" s="41"/>
      <c r="T24" s="68"/>
      <c r="U24" s="68"/>
      <c r="V24" s="72"/>
      <c r="W24" s="121"/>
      <c r="X24" s="37"/>
      <c r="Y24" s="35"/>
      <c r="Z24" s="35"/>
      <c r="AA24" s="42" t="s">
        <v>59</v>
      </c>
      <c r="AB24" s="38"/>
      <c r="AC24" s="40"/>
      <c r="AD24" s="123" t="s">
        <v>62</v>
      </c>
      <c r="AE24" s="89"/>
    </row>
    <row r="25" spans="1:31" x14ac:dyDescent="0.2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</row>
    <row r="26" spans="1:31" x14ac:dyDescent="0.2">
      <c r="A26" s="124" t="s">
        <v>24</v>
      </c>
      <c r="B26" s="84"/>
      <c r="C26" s="84"/>
      <c r="D26" s="84"/>
      <c r="E26" s="87" t="s">
        <v>71</v>
      </c>
      <c r="F26" s="87"/>
      <c r="G26" s="87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124" t="s">
        <v>72</v>
      </c>
      <c r="U26" s="124"/>
      <c r="V26" s="84"/>
      <c r="W26" s="84"/>
      <c r="X26" s="84"/>
      <c r="Y26" s="84"/>
      <c r="Z26" s="84"/>
      <c r="AA26" s="84"/>
      <c r="AB26" s="84" t="s">
        <v>73</v>
      </c>
      <c r="AC26" s="84"/>
      <c r="AD26" s="89"/>
    </row>
  </sheetData>
  <mergeCells count="12">
    <mergeCell ref="AD7:AD8"/>
    <mergeCell ref="L7:U7"/>
    <mergeCell ref="V7:AC7"/>
    <mergeCell ref="B7:B8"/>
    <mergeCell ref="X1:AB1"/>
    <mergeCell ref="A4:B4"/>
    <mergeCell ref="D4:E4"/>
    <mergeCell ref="M6:W6"/>
    <mergeCell ref="A7:A8"/>
    <mergeCell ref="C7:C8"/>
    <mergeCell ref="D7:H7"/>
    <mergeCell ref="I7:K7"/>
  </mergeCells>
  <pageMargins left="0.7" right="0.7" top="0.75" bottom="0.75" header="0.3" footer="0.3"/>
  <pageSetup paperSize="9" scale="9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"/>
  <sheetViews>
    <sheetView tabSelected="1" workbookViewId="0">
      <selection activeCell="B10" sqref="B10"/>
    </sheetView>
  </sheetViews>
  <sheetFormatPr defaultRowHeight="12.75" x14ac:dyDescent="0.2"/>
  <cols>
    <col min="1" max="1" width="37.5703125" style="91" customWidth="1"/>
    <col min="2" max="2" width="8.28515625" style="91" customWidth="1"/>
    <col min="3" max="3" width="9.42578125" style="91" customWidth="1"/>
    <col min="4" max="4" width="4" style="91" customWidth="1"/>
    <col min="5" max="5" width="3.140625" style="91" customWidth="1"/>
    <col min="6" max="7" width="3.28515625" style="91" customWidth="1"/>
    <col min="8" max="8" width="3.28515625" style="91" bestFit="1" customWidth="1"/>
    <col min="9" max="9" width="3.85546875" style="91" customWidth="1"/>
    <col min="10" max="10" width="3.28515625" style="91" bestFit="1" customWidth="1"/>
    <col min="11" max="11" width="3.28515625" style="91" customWidth="1"/>
    <col min="12" max="12" width="4.85546875" style="91" customWidth="1"/>
    <col min="13" max="13" width="3.140625" style="91" bestFit="1" customWidth="1"/>
    <col min="14" max="14" width="2.140625" style="91" customWidth="1"/>
    <col min="15" max="15" width="4.140625" style="91" customWidth="1"/>
    <col min="16" max="16" width="3.28515625" style="91" bestFit="1" customWidth="1"/>
    <col min="17" max="17" width="2.5703125" style="91" customWidth="1"/>
    <col min="18" max="18" width="4.28515625" style="91" bestFit="1" customWidth="1"/>
    <col min="19" max="19" width="4.28515625" style="91" customWidth="1"/>
    <col min="20" max="21" width="5.42578125" style="91" customWidth="1"/>
    <col min="22" max="22" width="5.28515625" style="91" customWidth="1"/>
    <col min="23" max="24" width="3.28515625" style="91" bestFit="1" customWidth="1"/>
    <col min="25" max="25" width="3.140625" style="91" bestFit="1" customWidth="1"/>
    <col min="26" max="27" width="4.85546875" style="91" customWidth="1"/>
    <col min="28" max="28" width="5" style="91" customWidth="1"/>
    <col min="29" max="29" width="10.5703125" style="91" bestFit="1" customWidth="1"/>
    <col min="30" max="30" width="9.7109375" style="91" customWidth="1"/>
    <col min="31" max="31" width="3.7109375" style="91" customWidth="1"/>
    <col min="32" max="32" width="3.5703125" style="91" customWidth="1"/>
    <col min="33" max="33" width="3.7109375" style="91" customWidth="1"/>
    <col min="34" max="34" width="3.28515625" style="91" bestFit="1" customWidth="1"/>
    <col min="35" max="35" width="3.28515625" style="91" customWidth="1"/>
    <col min="36" max="36" width="3.140625" style="91" bestFit="1" customWidth="1"/>
    <col min="37" max="37" width="1.85546875" style="91" customWidth="1"/>
    <col min="38" max="16384" width="9.140625" style="91"/>
  </cols>
  <sheetData>
    <row r="1" spans="1:31" s="86" customFormat="1" x14ac:dyDescent="0.2">
      <c r="A1" s="84"/>
      <c r="B1" s="84"/>
      <c r="C1" s="84"/>
      <c r="D1" s="85"/>
      <c r="E1" s="85"/>
      <c r="F1" s="85"/>
      <c r="G1" s="85"/>
      <c r="H1" s="84" t="s">
        <v>23</v>
      </c>
      <c r="I1" s="84"/>
      <c r="J1" s="85"/>
      <c r="K1" s="85"/>
      <c r="L1" s="85"/>
      <c r="M1" s="85"/>
      <c r="N1" s="85"/>
      <c r="O1" s="85"/>
      <c r="P1" s="85"/>
      <c r="Q1" s="85"/>
      <c r="R1" s="85"/>
      <c r="S1" s="85"/>
      <c r="T1" s="84"/>
      <c r="U1" s="84"/>
      <c r="V1" s="84"/>
      <c r="W1" s="84"/>
      <c r="X1" s="196" t="s">
        <v>0</v>
      </c>
      <c r="Y1" s="196"/>
      <c r="Z1" s="196"/>
      <c r="AA1" s="196"/>
      <c r="AB1" s="196"/>
      <c r="AC1" s="84"/>
      <c r="AD1" s="84"/>
    </row>
    <row r="2" spans="1:31" s="86" customFormat="1" x14ac:dyDescent="0.2">
      <c r="A2" s="84"/>
      <c r="B2" s="87"/>
      <c r="C2" s="87"/>
      <c r="D2" s="87"/>
      <c r="E2" s="87"/>
      <c r="F2" s="87"/>
      <c r="G2" s="87"/>
      <c r="H2" s="84" t="s">
        <v>21</v>
      </c>
      <c r="I2" s="84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4"/>
      <c r="Y2" s="87"/>
      <c r="Z2" s="84" t="s">
        <v>22</v>
      </c>
      <c r="AA2" s="84"/>
      <c r="AB2" s="87"/>
      <c r="AC2" s="87"/>
      <c r="AD2" s="87"/>
    </row>
    <row r="3" spans="1:31" s="86" customFormat="1" x14ac:dyDescent="0.2">
      <c r="A3" s="84"/>
      <c r="B3" s="84"/>
      <c r="C3" s="84"/>
      <c r="D3" s="84"/>
      <c r="E3" s="84"/>
      <c r="F3" s="87" t="s">
        <v>1</v>
      </c>
      <c r="G3" s="87"/>
      <c r="H3" s="87"/>
      <c r="I3" s="87"/>
      <c r="J3" s="87"/>
      <c r="K3" s="87"/>
      <c r="L3" s="87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7"/>
    </row>
    <row r="4" spans="1:31" x14ac:dyDescent="0.2">
      <c r="A4" s="185" t="s">
        <v>25</v>
      </c>
      <c r="B4" s="185"/>
      <c r="C4" s="88"/>
      <c r="D4" s="186" t="s">
        <v>54</v>
      </c>
      <c r="E4" s="187"/>
      <c r="F4" s="89"/>
      <c r="G4" s="89"/>
      <c r="H4" s="90" t="s">
        <v>26</v>
      </c>
      <c r="I4" s="90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5" t="s">
        <v>80</v>
      </c>
      <c r="AC4" s="90"/>
      <c r="AD4" s="90"/>
    </row>
    <row r="5" spans="1:31" x14ac:dyDescent="0.2">
      <c r="A5" s="89"/>
      <c r="B5" s="89"/>
      <c r="C5" s="89"/>
      <c r="D5" s="88"/>
      <c r="E5" s="88"/>
      <c r="F5" s="88"/>
      <c r="G5" s="88"/>
      <c r="H5" s="88"/>
      <c r="I5" s="88"/>
      <c r="J5" s="88"/>
      <c r="K5" s="88"/>
      <c r="L5" s="88"/>
      <c r="M5" s="88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</row>
    <row r="6" spans="1:31" ht="13.5" thickBot="1" x14ac:dyDescent="0.25">
      <c r="A6" s="89"/>
      <c r="B6" s="89"/>
      <c r="C6" s="89"/>
      <c r="D6" s="89"/>
      <c r="E6" s="89"/>
      <c r="F6" s="89"/>
      <c r="G6" s="89"/>
      <c r="H6" s="89" t="s">
        <v>55</v>
      </c>
      <c r="I6" s="89"/>
      <c r="J6" s="89"/>
      <c r="K6" s="89"/>
      <c r="L6" s="89"/>
      <c r="M6" s="188" t="s">
        <v>70</v>
      </c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89"/>
      <c r="Z6" s="89"/>
      <c r="AA6" s="89"/>
      <c r="AB6" s="87" t="s">
        <v>109</v>
      </c>
      <c r="AC6" s="87"/>
      <c r="AD6" s="87"/>
    </row>
    <row r="7" spans="1:31" ht="39.75" customHeight="1" thickBot="1" x14ac:dyDescent="0.25">
      <c r="A7" s="189" t="s">
        <v>2</v>
      </c>
      <c r="B7" s="200" t="s">
        <v>141</v>
      </c>
      <c r="C7" s="191" t="s">
        <v>28</v>
      </c>
      <c r="D7" s="193" t="s">
        <v>3</v>
      </c>
      <c r="E7" s="194"/>
      <c r="F7" s="194"/>
      <c r="G7" s="194"/>
      <c r="H7" s="195"/>
      <c r="I7" s="193" t="s">
        <v>18</v>
      </c>
      <c r="J7" s="194"/>
      <c r="K7" s="195"/>
      <c r="L7" s="193" t="s">
        <v>19</v>
      </c>
      <c r="M7" s="194"/>
      <c r="N7" s="194"/>
      <c r="O7" s="194"/>
      <c r="P7" s="194"/>
      <c r="Q7" s="194"/>
      <c r="R7" s="194"/>
      <c r="S7" s="194"/>
      <c r="T7" s="194"/>
      <c r="U7" s="195"/>
      <c r="V7" s="193" t="s">
        <v>20</v>
      </c>
      <c r="W7" s="194"/>
      <c r="X7" s="194"/>
      <c r="Y7" s="194"/>
      <c r="Z7" s="194"/>
      <c r="AA7" s="194"/>
      <c r="AB7" s="194"/>
      <c r="AC7" s="195"/>
      <c r="AD7" s="189" t="s">
        <v>15</v>
      </c>
      <c r="AE7" s="89"/>
    </row>
    <row r="8" spans="1:31" ht="71.25" thickBot="1" x14ac:dyDescent="0.25">
      <c r="A8" s="190"/>
      <c r="B8" s="201"/>
      <c r="C8" s="192"/>
      <c r="D8" s="93" t="s">
        <v>4</v>
      </c>
      <c r="E8" s="94" t="s">
        <v>5</v>
      </c>
      <c r="F8" s="94" t="s">
        <v>6</v>
      </c>
      <c r="G8" s="95" t="s">
        <v>7</v>
      </c>
      <c r="H8" s="96" t="s">
        <v>94</v>
      </c>
      <c r="I8" s="97" t="s">
        <v>5</v>
      </c>
      <c r="J8" s="94" t="s">
        <v>6</v>
      </c>
      <c r="K8" s="98" t="s">
        <v>7</v>
      </c>
      <c r="L8" s="99" t="s">
        <v>63</v>
      </c>
      <c r="M8" s="99" t="s">
        <v>64</v>
      </c>
      <c r="N8" s="100" t="s">
        <v>5</v>
      </c>
      <c r="O8" s="101"/>
      <c r="P8" s="94" t="s">
        <v>6</v>
      </c>
      <c r="Q8" s="102" t="s">
        <v>7</v>
      </c>
      <c r="R8" s="103"/>
      <c r="S8" s="94" t="s">
        <v>8</v>
      </c>
      <c r="T8" s="96" t="s">
        <v>94</v>
      </c>
      <c r="U8" s="98" t="s">
        <v>9</v>
      </c>
      <c r="V8" s="99" t="s">
        <v>63</v>
      </c>
      <c r="W8" s="99" t="s">
        <v>64</v>
      </c>
      <c r="X8" s="101" t="s">
        <v>5</v>
      </c>
      <c r="Y8" s="94" t="s">
        <v>6</v>
      </c>
      <c r="Z8" s="94" t="s">
        <v>7</v>
      </c>
      <c r="AA8" s="94" t="s">
        <v>8</v>
      </c>
      <c r="AB8" s="96" t="s">
        <v>94</v>
      </c>
      <c r="AC8" s="98" t="s">
        <v>9</v>
      </c>
      <c r="AD8" s="190"/>
      <c r="AE8" s="89"/>
    </row>
    <row r="9" spans="1:31" ht="24" x14ac:dyDescent="0.2">
      <c r="A9" s="125" t="s">
        <v>78</v>
      </c>
      <c r="B9" s="205"/>
      <c r="C9" s="126">
        <v>340</v>
      </c>
      <c r="D9" s="30" t="str">
        <f>IF(SUM(E9,F9,G9,H9) &lt;&gt; 0,SUM(E9,F9,G9,H9),"")</f>
        <v/>
      </c>
      <c r="E9" s="31" t="str">
        <f>IF(SUM(I9,N9,X9) &lt;&gt; 0,SUM(I9,N9,X9),"")</f>
        <v/>
      </c>
      <c r="F9" s="31" t="str">
        <f>IF(SUM(J9,P9,Y9) &lt;&gt; 0,SUM(J9,P9,Y9),"")</f>
        <v/>
      </c>
      <c r="G9" s="31" t="str">
        <f>IF(SUM(K9,Q9,Z9) &lt;&gt; 0,SUM(K9,Q9,Z9),"")</f>
        <v/>
      </c>
      <c r="H9" s="29" t="str">
        <f>IF(SUM(T9,AB9) &lt;&gt; 0,SUM(T9,AB9),"")</f>
        <v/>
      </c>
      <c r="I9" s="127"/>
      <c r="J9" s="128"/>
      <c r="K9" s="129"/>
      <c r="L9" s="130"/>
      <c r="M9" s="131"/>
      <c r="N9" s="132"/>
      <c r="O9" s="133"/>
      <c r="P9" s="128"/>
      <c r="Q9" s="134"/>
      <c r="R9" s="133"/>
      <c r="S9" s="49" t="s">
        <v>11</v>
      </c>
      <c r="T9" s="80"/>
      <c r="U9" s="134"/>
      <c r="V9" s="131"/>
      <c r="W9" s="131"/>
      <c r="X9" s="133"/>
      <c r="Y9" s="128"/>
      <c r="Z9" s="128"/>
      <c r="AA9" s="128"/>
      <c r="AB9" s="134"/>
      <c r="AC9" s="129"/>
      <c r="AD9" s="135" t="s">
        <v>68</v>
      </c>
      <c r="AE9" s="89"/>
    </row>
    <row r="10" spans="1:31" x14ac:dyDescent="0.2">
      <c r="A10" s="11" t="s">
        <v>57</v>
      </c>
      <c r="B10" s="202" t="s">
        <v>155</v>
      </c>
      <c r="C10" s="12" t="s">
        <v>32</v>
      </c>
      <c r="D10" s="3">
        <f>IF(SUM(E10,F10,G10,H10) &lt;&gt; 0,SUM(E10,F10,G10,H10),"")</f>
        <v>12</v>
      </c>
      <c r="E10" s="4">
        <f>IF(SUM(I10,N10,X10) &lt;&gt; 0,SUM(I10,N10,X10),"")</f>
        <v>4</v>
      </c>
      <c r="F10" s="4" t="str">
        <f>IF(SUM(J10,P10,Y10) &lt;&gt; 0,SUM(J10,P10,Y10),"")</f>
        <v/>
      </c>
      <c r="G10" s="4">
        <f>IF(SUM(K10,Q10,Z10) &lt;&gt; 0,SUM(K10,Q10,Z10),"")</f>
        <v>6</v>
      </c>
      <c r="H10" s="2">
        <f>IF(SUM(T10,AB10) &lt;&gt; 0,SUM(T10,AB10),"")</f>
        <v>2</v>
      </c>
      <c r="I10" s="5"/>
      <c r="J10" s="4"/>
      <c r="K10" s="111"/>
      <c r="L10" s="2"/>
      <c r="M10" s="115" t="s">
        <v>44</v>
      </c>
      <c r="N10" s="5">
        <v>4</v>
      </c>
      <c r="O10" s="6"/>
      <c r="P10" s="4"/>
      <c r="Q10" s="7">
        <v>6</v>
      </c>
      <c r="R10" s="6"/>
      <c r="S10" s="8" t="s">
        <v>44</v>
      </c>
      <c r="T10" s="7">
        <v>2</v>
      </c>
      <c r="U10" s="43" t="s">
        <v>12</v>
      </c>
      <c r="V10" s="61"/>
      <c r="W10" s="115"/>
      <c r="X10" s="6"/>
      <c r="Y10" s="4"/>
      <c r="Z10" s="4"/>
      <c r="AA10" s="10"/>
      <c r="AB10" s="43"/>
      <c r="AC10" s="9"/>
      <c r="AD10" s="110" t="s">
        <v>62</v>
      </c>
      <c r="AE10" s="89"/>
    </row>
    <row r="11" spans="1:31" x14ac:dyDescent="0.2">
      <c r="A11" s="28" t="s">
        <v>79</v>
      </c>
      <c r="B11" s="197"/>
      <c r="C11" s="2" t="s">
        <v>45</v>
      </c>
      <c r="D11" s="3">
        <f t="shared" ref="D11:D15" si="0">IF(SUM(E11,F11,G11,H11) &lt;&gt; 0,SUM(E11,F11,G11,H11),"")</f>
        <v>18</v>
      </c>
      <c r="E11" s="4">
        <f t="shared" ref="E11:E15" si="1">IF(SUM(I11,N11,X11) &lt;&gt; 0,SUM(I11,N11,X11),"")</f>
        <v>6</v>
      </c>
      <c r="F11" s="4">
        <f t="shared" ref="F11:F15" si="2">IF(SUM(J11,P11,Y11) &lt;&gt; 0,SUM(J11,P11,Y11),"")</f>
        <v>4</v>
      </c>
      <c r="G11" s="4">
        <f t="shared" ref="G11:G15" si="3">IF(SUM(K11,Q11,Z11) &lt;&gt; 0,SUM(K11,Q11,Z11),"")</f>
        <v>6</v>
      </c>
      <c r="H11" s="2">
        <f t="shared" ref="H11:H15" si="4">IF(SUM(T11,AB11) &lt;&gt; 0,SUM(T11,AB11),"")</f>
        <v>2</v>
      </c>
      <c r="I11" s="5">
        <v>2</v>
      </c>
      <c r="J11" s="4"/>
      <c r="K11" s="107"/>
      <c r="L11" s="108"/>
      <c r="M11" s="109" t="s">
        <v>53</v>
      </c>
      <c r="N11" s="5">
        <v>4</v>
      </c>
      <c r="O11" s="6"/>
      <c r="P11" s="4">
        <v>4</v>
      </c>
      <c r="Q11" s="7">
        <v>6</v>
      </c>
      <c r="R11" s="136"/>
      <c r="S11" s="49" t="s">
        <v>53</v>
      </c>
      <c r="T11" s="146">
        <v>2</v>
      </c>
      <c r="U11" s="43" t="s">
        <v>12</v>
      </c>
      <c r="V11" s="61"/>
      <c r="W11" s="109"/>
      <c r="X11" s="6"/>
      <c r="Y11" s="4"/>
      <c r="Z11" s="4"/>
      <c r="AA11" s="49"/>
      <c r="AB11" s="80"/>
      <c r="AC11" s="52"/>
      <c r="AD11" s="112" t="s">
        <v>62</v>
      </c>
      <c r="AE11" s="89"/>
    </row>
    <row r="12" spans="1:31" x14ac:dyDescent="0.2">
      <c r="A12" s="11" t="s">
        <v>58</v>
      </c>
      <c r="B12" s="198"/>
      <c r="C12" s="12" t="s">
        <v>29</v>
      </c>
      <c r="D12" s="3">
        <f t="shared" si="0"/>
        <v>10</v>
      </c>
      <c r="E12" s="4">
        <f t="shared" si="1"/>
        <v>4</v>
      </c>
      <c r="F12" s="4" t="str">
        <f t="shared" si="2"/>
        <v/>
      </c>
      <c r="G12" s="4">
        <f t="shared" si="3"/>
        <v>4</v>
      </c>
      <c r="H12" s="2">
        <f t="shared" si="4"/>
        <v>2</v>
      </c>
      <c r="I12" s="5">
        <v>2</v>
      </c>
      <c r="J12" s="4"/>
      <c r="K12" s="107"/>
      <c r="L12" s="118">
        <v>1</v>
      </c>
      <c r="M12" s="109"/>
      <c r="N12" s="14">
        <v>2</v>
      </c>
      <c r="O12" s="15"/>
      <c r="P12" s="13"/>
      <c r="Q12" s="16">
        <v>4</v>
      </c>
      <c r="R12" s="15"/>
      <c r="S12" s="8"/>
      <c r="T12" s="7">
        <v>2</v>
      </c>
      <c r="U12" s="60" t="s">
        <v>12</v>
      </c>
      <c r="V12" s="66"/>
      <c r="W12" s="109"/>
      <c r="X12" s="15"/>
      <c r="Y12" s="13"/>
      <c r="Z12" s="13"/>
      <c r="AA12" s="10"/>
      <c r="AB12" s="59"/>
      <c r="AC12" s="19"/>
      <c r="AD12" s="110" t="s">
        <v>62</v>
      </c>
      <c r="AE12" s="89"/>
    </row>
    <row r="13" spans="1:31" x14ac:dyDescent="0.2">
      <c r="A13" s="11" t="s">
        <v>60</v>
      </c>
      <c r="B13" s="198"/>
      <c r="C13" s="12" t="s">
        <v>42</v>
      </c>
      <c r="D13" s="3">
        <f t="shared" si="0"/>
        <v>6</v>
      </c>
      <c r="E13" s="4">
        <f t="shared" si="1"/>
        <v>4</v>
      </c>
      <c r="F13" s="4">
        <f t="shared" si="2"/>
        <v>2</v>
      </c>
      <c r="G13" s="4" t="str">
        <f t="shared" si="3"/>
        <v/>
      </c>
      <c r="H13" s="2" t="str">
        <f t="shared" si="4"/>
        <v/>
      </c>
      <c r="I13" s="5">
        <v>2</v>
      </c>
      <c r="J13" s="4"/>
      <c r="K13" s="107"/>
      <c r="L13" s="118">
        <v>1</v>
      </c>
      <c r="M13" s="109"/>
      <c r="N13" s="14">
        <v>2</v>
      </c>
      <c r="O13" s="15"/>
      <c r="P13" s="13">
        <v>2</v>
      </c>
      <c r="Q13" s="16"/>
      <c r="R13" s="15"/>
      <c r="S13" s="8" t="s">
        <v>11</v>
      </c>
      <c r="T13" s="43"/>
      <c r="U13" s="60"/>
      <c r="V13" s="66"/>
      <c r="W13" s="109"/>
      <c r="X13" s="15"/>
      <c r="Y13" s="13"/>
      <c r="Z13" s="13"/>
      <c r="AA13" s="10"/>
      <c r="AB13" s="59"/>
      <c r="AC13" s="19"/>
      <c r="AD13" s="110" t="s">
        <v>62</v>
      </c>
      <c r="AE13" s="89"/>
    </row>
    <row r="14" spans="1:31" ht="63.75" x14ac:dyDescent="0.2">
      <c r="A14" s="11" t="s">
        <v>74</v>
      </c>
      <c r="B14" s="198"/>
      <c r="C14" s="73" t="s">
        <v>75</v>
      </c>
      <c r="D14" s="3" t="str">
        <f t="shared" si="0"/>
        <v/>
      </c>
      <c r="E14" s="4" t="str">
        <f t="shared" si="1"/>
        <v/>
      </c>
      <c r="F14" s="4" t="str">
        <f t="shared" si="2"/>
        <v/>
      </c>
      <c r="G14" s="4" t="str">
        <f t="shared" si="3"/>
        <v/>
      </c>
      <c r="H14" s="2" t="str">
        <f t="shared" si="4"/>
        <v/>
      </c>
      <c r="I14" s="14"/>
      <c r="J14" s="13"/>
      <c r="K14" s="113"/>
      <c r="L14" s="117"/>
      <c r="M14" s="115"/>
      <c r="N14" s="14"/>
      <c r="O14" s="15"/>
      <c r="P14" s="13"/>
      <c r="Q14" s="16"/>
      <c r="R14" s="15"/>
      <c r="S14" s="10"/>
      <c r="T14" s="59"/>
      <c r="U14" s="60"/>
      <c r="V14" s="65"/>
      <c r="W14" s="115"/>
      <c r="X14" s="15"/>
      <c r="Y14" s="13"/>
      <c r="Z14" s="13"/>
      <c r="AA14" s="10" t="s">
        <v>59</v>
      </c>
      <c r="AB14" s="59"/>
      <c r="AC14" s="19"/>
      <c r="AD14" s="110" t="s">
        <v>62</v>
      </c>
      <c r="AE14" s="89"/>
    </row>
    <row r="15" spans="1:31" ht="64.5" thickBot="1" x14ac:dyDescent="0.25">
      <c r="A15" s="33" t="s">
        <v>61</v>
      </c>
      <c r="B15" s="204"/>
      <c r="C15" s="74" t="s">
        <v>76</v>
      </c>
      <c r="D15" s="34" t="str">
        <f t="shared" si="0"/>
        <v/>
      </c>
      <c r="E15" s="35" t="str">
        <f t="shared" si="1"/>
        <v/>
      </c>
      <c r="F15" s="35" t="str">
        <f t="shared" si="2"/>
        <v/>
      </c>
      <c r="G15" s="35" t="str">
        <f t="shared" si="3"/>
        <v/>
      </c>
      <c r="H15" s="83" t="str">
        <f t="shared" si="4"/>
        <v/>
      </c>
      <c r="I15" s="36"/>
      <c r="J15" s="35"/>
      <c r="K15" s="137"/>
      <c r="L15" s="138"/>
      <c r="M15" s="139"/>
      <c r="N15" s="36"/>
      <c r="O15" s="37"/>
      <c r="P15" s="35"/>
      <c r="Q15" s="38"/>
      <c r="R15" s="37"/>
      <c r="S15" s="39"/>
      <c r="T15" s="82"/>
      <c r="U15" s="68"/>
      <c r="V15" s="70"/>
      <c r="W15" s="139"/>
      <c r="X15" s="37"/>
      <c r="Y15" s="35"/>
      <c r="Z15" s="35"/>
      <c r="AA15" s="41" t="s">
        <v>59</v>
      </c>
      <c r="AB15" s="68"/>
      <c r="AC15" s="40"/>
      <c r="AD15" s="140" t="s">
        <v>62</v>
      </c>
      <c r="AE15" s="89"/>
    </row>
    <row r="16" spans="1:31" x14ac:dyDescent="0.2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</row>
    <row r="17" spans="1:32" x14ac:dyDescent="0.2">
      <c r="A17" s="124" t="s">
        <v>24</v>
      </c>
      <c r="B17" s="84"/>
      <c r="C17" s="84"/>
      <c r="D17" s="84"/>
      <c r="E17" s="87" t="s">
        <v>71</v>
      </c>
      <c r="F17" s="87"/>
      <c r="G17" s="87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124" t="s">
        <v>72</v>
      </c>
      <c r="V17" s="124"/>
      <c r="W17" s="124"/>
      <c r="X17" s="84"/>
      <c r="Y17" s="84"/>
      <c r="Z17" s="84"/>
      <c r="AA17" s="84"/>
      <c r="AB17" s="84" t="s">
        <v>73</v>
      </c>
      <c r="AC17" s="84"/>
      <c r="AD17" s="84"/>
      <c r="AE17" s="84"/>
      <c r="AF17" s="89"/>
    </row>
  </sheetData>
  <mergeCells count="12">
    <mergeCell ref="M6:X6"/>
    <mergeCell ref="L7:U7"/>
    <mergeCell ref="V7:AC7"/>
    <mergeCell ref="AD7:AD8"/>
    <mergeCell ref="X1:AB1"/>
    <mergeCell ref="I7:K7"/>
    <mergeCell ref="D7:H7"/>
    <mergeCell ref="A4:B4"/>
    <mergeCell ref="D4:E4"/>
    <mergeCell ref="A7:A8"/>
    <mergeCell ref="C7:C8"/>
    <mergeCell ref="B7:B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курс 3++</vt:lpstr>
      <vt:lpstr>2 курс 3++</vt:lpstr>
      <vt:lpstr>3 курс ++</vt:lpstr>
      <vt:lpstr>4 курс++</vt:lpstr>
      <vt:lpstr>5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2019-11-29T12:13:03Z</cp:lastPrinted>
  <dcterms:created xsi:type="dcterms:W3CDTF">1996-10-08T23:32:33Z</dcterms:created>
  <dcterms:modified xsi:type="dcterms:W3CDTF">2022-11-17T13:22:12Z</dcterms:modified>
</cp:coreProperties>
</file>