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1115" windowHeight="6090" tabRatio="854" activeTab="4"/>
  </bookViews>
  <sheets>
    <sheet name="Курс1++" sheetId="5" r:id="rId1"/>
    <sheet name="Курс 2" sheetId="6" r:id="rId2"/>
    <sheet name="Курс 3" sheetId="7" r:id="rId3"/>
    <sheet name="Курс 4" sheetId="8" r:id="rId4"/>
    <sheet name="Курс 5" sheetId="9" r:id="rId5"/>
  </sheets>
  <definedNames>
    <definedName name="_xlnm.Print_Area" localSheetId="1">'Курс 2'!$A$1:$AC$24</definedName>
    <definedName name="_xlnm.Print_Area" localSheetId="2">'Курс 3'!$A$1:$AC$24</definedName>
    <definedName name="_xlnm.Print_Area" localSheetId="0">'Курс1++'!$A$1:$AC$21</definedName>
  </definedNames>
  <calcPr calcId="145621"/>
</workbook>
</file>

<file path=xl/calcChain.xml><?xml version="1.0" encoding="utf-8"?>
<calcChain xmlns="http://schemas.openxmlformats.org/spreadsheetml/2006/main">
  <c r="G20" i="8" l="1"/>
  <c r="E9" i="5"/>
  <c r="F9" i="5"/>
  <c r="G9" i="5"/>
  <c r="H9" i="5"/>
  <c r="E10" i="5"/>
  <c r="F10" i="5"/>
  <c r="G10" i="5"/>
  <c r="H10" i="5"/>
  <c r="E9" i="6"/>
  <c r="F9" i="6"/>
  <c r="G9" i="6"/>
  <c r="H9" i="6"/>
  <c r="E10" i="6"/>
  <c r="D10" i="6" s="1"/>
  <c r="F10" i="6"/>
  <c r="G10" i="6"/>
  <c r="H10" i="6"/>
  <c r="E9" i="7"/>
  <c r="F9" i="7"/>
  <c r="G9" i="7"/>
  <c r="H9" i="7"/>
  <c r="E10" i="7"/>
  <c r="D10" i="7" s="1"/>
  <c r="F10" i="7"/>
  <c r="G10" i="7"/>
  <c r="H10" i="7"/>
  <c r="D9" i="8"/>
  <c r="E9" i="8"/>
  <c r="F9" i="8"/>
  <c r="C9" i="8" s="1"/>
  <c r="G9" i="8"/>
  <c r="D10" i="8"/>
  <c r="C10" i="8" s="1"/>
  <c r="E10" i="8"/>
  <c r="F10" i="8"/>
  <c r="G10" i="8"/>
  <c r="E9" i="9"/>
  <c r="F9" i="9"/>
  <c r="G9" i="9"/>
  <c r="H9" i="9"/>
  <c r="E10" i="9"/>
  <c r="D10" i="9" s="1"/>
  <c r="F10" i="9"/>
  <c r="G10" i="9"/>
  <c r="H10" i="9"/>
  <c r="E12" i="5"/>
  <c r="F12" i="5"/>
  <c r="G12" i="5"/>
  <c r="H12" i="5"/>
  <c r="E13" i="5"/>
  <c r="F13" i="5"/>
  <c r="G13" i="5"/>
  <c r="H13" i="5"/>
  <c r="E14" i="5"/>
  <c r="F14" i="5"/>
  <c r="G14" i="5"/>
  <c r="H14" i="5"/>
  <c r="E16" i="5"/>
  <c r="F16" i="5"/>
  <c r="G16" i="5"/>
  <c r="H16" i="5"/>
  <c r="E15" i="5"/>
  <c r="F15" i="5"/>
  <c r="G15" i="5"/>
  <c r="H15" i="5"/>
  <c r="E17" i="5"/>
  <c r="F17" i="5"/>
  <c r="G17" i="5"/>
  <c r="H17" i="5"/>
  <c r="E18" i="5"/>
  <c r="F18" i="5"/>
  <c r="G18" i="5"/>
  <c r="H18" i="5"/>
  <c r="E19" i="5"/>
  <c r="F19" i="5"/>
  <c r="G19" i="5"/>
  <c r="H19" i="5"/>
  <c r="E12" i="6"/>
  <c r="D12" i="6" s="1"/>
  <c r="F12" i="6"/>
  <c r="G12" i="6"/>
  <c r="H12" i="6"/>
  <c r="E13" i="6"/>
  <c r="D13" i="6" s="1"/>
  <c r="F13" i="6"/>
  <c r="G13" i="6"/>
  <c r="H13" i="6"/>
  <c r="E14" i="6"/>
  <c r="F14" i="6"/>
  <c r="G14" i="6"/>
  <c r="H14" i="6"/>
  <c r="E15" i="6"/>
  <c r="D15" i="6" s="1"/>
  <c r="F15" i="6"/>
  <c r="G15" i="6"/>
  <c r="H15" i="6"/>
  <c r="E16" i="6"/>
  <c r="D16" i="6" s="1"/>
  <c r="F16" i="6"/>
  <c r="G16" i="6"/>
  <c r="H16" i="6"/>
  <c r="E17" i="6"/>
  <c r="D17" i="6" s="1"/>
  <c r="F17" i="6"/>
  <c r="G17" i="6"/>
  <c r="H17" i="6"/>
  <c r="E18" i="6"/>
  <c r="F18" i="6"/>
  <c r="G18" i="6"/>
  <c r="H18" i="6"/>
  <c r="E19" i="6"/>
  <c r="D19" i="6" s="1"/>
  <c r="F19" i="6"/>
  <c r="G19" i="6"/>
  <c r="H19" i="6"/>
  <c r="E12" i="7"/>
  <c r="D12" i="7" s="1"/>
  <c r="F12" i="7"/>
  <c r="G12" i="7"/>
  <c r="H12" i="7"/>
  <c r="E13" i="7"/>
  <c r="F13" i="7"/>
  <c r="G13" i="7"/>
  <c r="H13" i="7"/>
  <c r="E14" i="7"/>
  <c r="F14" i="7"/>
  <c r="G14" i="7"/>
  <c r="H14" i="7"/>
  <c r="E15" i="7"/>
  <c r="D15" i="7" s="1"/>
  <c r="F15" i="7"/>
  <c r="G15" i="7"/>
  <c r="H15" i="7"/>
  <c r="E16" i="7"/>
  <c r="D16" i="7" s="1"/>
  <c r="F16" i="7"/>
  <c r="G16" i="7"/>
  <c r="H16" i="7"/>
  <c r="E17" i="7"/>
  <c r="D17" i="7" s="1"/>
  <c r="F17" i="7"/>
  <c r="G17" i="7"/>
  <c r="H17" i="7"/>
  <c r="E18" i="7"/>
  <c r="F18" i="7"/>
  <c r="G18" i="7"/>
  <c r="H18" i="7"/>
  <c r="E19" i="7"/>
  <c r="D19" i="7" s="1"/>
  <c r="F19" i="7"/>
  <c r="G19" i="7"/>
  <c r="H19" i="7"/>
  <c r="D12" i="8"/>
  <c r="E12" i="8"/>
  <c r="F12" i="8"/>
  <c r="G12" i="8"/>
  <c r="D13" i="8"/>
  <c r="C13" i="8" s="1"/>
  <c r="E13" i="8"/>
  <c r="F13" i="8"/>
  <c r="G13" i="8"/>
  <c r="D14" i="8"/>
  <c r="E14" i="8"/>
  <c r="C14" i="8" s="1"/>
  <c r="F14" i="8"/>
  <c r="G14" i="8"/>
  <c r="D15" i="8"/>
  <c r="C15" i="8" s="1"/>
  <c r="E15" i="8"/>
  <c r="F15" i="8"/>
  <c r="G15" i="8"/>
  <c r="D16" i="8"/>
  <c r="E16" i="8"/>
  <c r="C16" i="8" s="1"/>
  <c r="F16" i="8"/>
  <c r="G16" i="8"/>
  <c r="D17" i="8"/>
  <c r="C17" i="8" s="1"/>
  <c r="E17" i="8"/>
  <c r="F17" i="8"/>
  <c r="G17" i="8"/>
  <c r="D18" i="8"/>
  <c r="E18" i="8"/>
  <c r="C18" i="8" s="1"/>
  <c r="F18" i="8"/>
  <c r="G18" i="8"/>
  <c r="D19" i="8"/>
  <c r="C19" i="8" s="1"/>
  <c r="E19" i="8"/>
  <c r="F19" i="8"/>
  <c r="G19" i="8"/>
  <c r="E12" i="9"/>
  <c r="F12" i="9"/>
  <c r="G12" i="9"/>
  <c r="H12" i="9"/>
  <c r="E13" i="9"/>
  <c r="D13" i="9" s="1"/>
  <c r="F13" i="9"/>
  <c r="G13" i="9"/>
  <c r="H13" i="9"/>
  <c r="E14" i="9"/>
  <c r="F14" i="9"/>
  <c r="G14" i="9"/>
  <c r="H14" i="9"/>
  <c r="E15" i="9"/>
  <c r="F15" i="9"/>
  <c r="G15" i="9"/>
  <c r="H15" i="9"/>
  <c r="E16" i="9"/>
  <c r="F16" i="9"/>
  <c r="G16" i="9"/>
  <c r="H16" i="9"/>
  <c r="E17" i="9"/>
  <c r="D17" i="9" s="1"/>
  <c r="F17" i="9"/>
  <c r="G17" i="9"/>
  <c r="H17" i="9"/>
  <c r="E18" i="9"/>
  <c r="F18" i="9"/>
  <c r="D18" i="9" s="1"/>
  <c r="G18" i="9"/>
  <c r="H18" i="9"/>
  <c r="E19" i="9"/>
  <c r="F19" i="9"/>
  <c r="G19" i="9"/>
  <c r="H19" i="9"/>
  <c r="E11" i="5"/>
  <c r="F11" i="5"/>
  <c r="G11" i="5"/>
  <c r="H11" i="5"/>
  <c r="E11" i="6"/>
  <c r="D11" i="6" s="1"/>
  <c r="F11" i="6"/>
  <c r="G11" i="6"/>
  <c r="H11" i="6"/>
  <c r="E11" i="7"/>
  <c r="D11" i="7" s="1"/>
  <c r="F11" i="7"/>
  <c r="G11" i="7"/>
  <c r="H11" i="7"/>
  <c r="D11" i="8"/>
  <c r="C11" i="8" s="1"/>
  <c r="E11" i="8"/>
  <c r="F11" i="8"/>
  <c r="G11" i="8"/>
  <c r="E11" i="9"/>
  <c r="F11" i="9"/>
  <c r="D11" i="9" s="1"/>
  <c r="G11" i="9"/>
  <c r="H11" i="9"/>
  <c r="E20" i="7"/>
  <c r="D20" i="7" s="1"/>
  <c r="F20" i="7"/>
  <c r="G20" i="7"/>
  <c r="E21" i="7"/>
  <c r="D21" i="7" s="1"/>
  <c r="F21" i="7"/>
  <c r="G21" i="7"/>
  <c r="F20" i="8"/>
  <c r="E20" i="8"/>
  <c r="D20" i="8"/>
  <c r="C20" i="8"/>
  <c r="G22" i="7"/>
  <c r="F22" i="7"/>
  <c r="E22" i="7"/>
  <c r="D22" i="7" s="1"/>
  <c r="E20" i="6"/>
  <c r="D20" i="6" s="1"/>
  <c r="F20" i="6"/>
  <c r="G20" i="6"/>
  <c r="D16" i="9" l="1"/>
  <c r="D14" i="9"/>
  <c r="D12" i="9"/>
  <c r="D19" i="9"/>
  <c r="D18" i="7"/>
  <c r="D14" i="7"/>
  <c r="D18" i="6"/>
  <c r="D14" i="6"/>
  <c r="D11" i="5"/>
  <c r="D19" i="5"/>
  <c r="D17" i="5"/>
  <c r="D15" i="5"/>
  <c r="D16" i="5"/>
  <c r="D13" i="5"/>
  <c r="D10" i="5"/>
  <c r="D9" i="5"/>
  <c r="D14" i="5"/>
  <c r="D12" i="5"/>
  <c r="D18" i="5"/>
  <c r="D15" i="9"/>
  <c r="D9" i="9"/>
  <c r="C12" i="8"/>
  <c r="D13" i="7"/>
  <c r="D9" i="7"/>
  <c r="D9" i="6"/>
</calcChain>
</file>

<file path=xl/sharedStrings.xml><?xml version="1.0" encoding="utf-8"?>
<sst xmlns="http://schemas.openxmlformats.org/spreadsheetml/2006/main" count="542" uniqueCount="138">
  <si>
    <t>всего</t>
  </si>
  <si>
    <t>лекций</t>
  </si>
  <si>
    <t>лаборат. занятий</t>
  </si>
  <si>
    <t>практич. занятий</t>
  </si>
  <si>
    <t>зачеты</t>
  </si>
  <si>
    <t xml:space="preserve">экзамены </t>
  </si>
  <si>
    <t>Наименование дисциплин</t>
  </si>
  <si>
    <t>Учебный график</t>
  </si>
  <si>
    <t>"Утверждаю"</t>
  </si>
  <si>
    <t>Иностранный язык</t>
  </si>
  <si>
    <t>зач</t>
  </si>
  <si>
    <t>*</t>
  </si>
  <si>
    <t>экз</t>
  </si>
  <si>
    <t>Количество часов по заочной системе обучения на год</t>
  </si>
  <si>
    <t>Кафедра</t>
  </si>
  <si>
    <t>Белгородский государственный технологический университет им. В.Г. Шухова</t>
  </si>
  <si>
    <t xml:space="preserve">Первый проректор </t>
  </si>
  <si>
    <t>Установоч-ная сессия</t>
  </si>
  <si>
    <t>Зимняя лабораторно - экзаменационная сессия</t>
  </si>
  <si>
    <t>Летняя лабораторно-экзаменационная сессия</t>
  </si>
  <si>
    <t>"Управление персоналом"</t>
  </si>
  <si>
    <t>Минобрнауки России</t>
  </si>
  <si>
    <t>Директор ИЗО</t>
  </si>
  <si>
    <t>По направлению</t>
  </si>
  <si>
    <t>первый курс</t>
  </si>
  <si>
    <t>Трудоем-кость по ГОС (ЗЕ)</t>
  </si>
  <si>
    <t>252 (7)</t>
  </si>
  <si>
    <t>144 (4)</t>
  </si>
  <si>
    <t>72 (2)</t>
  </si>
  <si>
    <t>360 (10)</t>
  </si>
  <si>
    <t>108 (3)</t>
  </si>
  <si>
    <t>Соц.упр.</t>
  </si>
  <si>
    <t>второй курс</t>
  </si>
  <si>
    <t>Философия</t>
  </si>
  <si>
    <t>ТМН</t>
  </si>
  <si>
    <t>Политология</t>
  </si>
  <si>
    <t>Социология</t>
  </si>
  <si>
    <t>Правоведение</t>
  </si>
  <si>
    <t>Экономическая теория</t>
  </si>
  <si>
    <t>Экономика организации</t>
  </si>
  <si>
    <t>180 (5)</t>
  </si>
  <si>
    <t>к.р.</t>
  </si>
  <si>
    <t>ЭОП</t>
  </si>
  <si>
    <t>ФМ</t>
  </si>
  <si>
    <t>Безопасность жизнедеятельности</t>
  </si>
  <si>
    <t>БЖД</t>
  </si>
  <si>
    <t>Этика деловых отношений</t>
  </si>
  <si>
    <t>третий курс</t>
  </si>
  <si>
    <t>Основы финансового менеджмента</t>
  </si>
  <si>
    <t>Основы управления персоналом</t>
  </si>
  <si>
    <t>Трудовое право</t>
  </si>
  <si>
    <t>Управление персоналом организации</t>
  </si>
  <si>
    <t>Рынок труда</t>
  </si>
  <si>
    <t>Основы кадровой политики и кадрового планирования</t>
  </si>
  <si>
    <t>Мотивация и стимулирование трудовой деятельности</t>
  </si>
  <si>
    <t>Тренинг управления персоналом</t>
  </si>
  <si>
    <t>Социология и психология управления</t>
  </si>
  <si>
    <t>Социальный менеджмент</t>
  </si>
  <si>
    <t>Четвертый курс</t>
  </si>
  <si>
    <t>Компьютерная диагностика профессиональной пригодности</t>
  </si>
  <si>
    <t>Экономика и социология труда</t>
  </si>
  <si>
    <t>Конфликтология</t>
  </si>
  <si>
    <t>Основы организации труда</t>
  </si>
  <si>
    <t>Разработка управленческих решений</t>
  </si>
  <si>
    <t>Производственная практика</t>
  </si>
  <si>
    <t>38.03.03</t>
  </si>
  <si>
    <t>Бух.уч.</t>
  </si>
  <si>
    <t>Пятый курс</t>
  </si>
  <si>
    <t>Информационные технологии в управлении персоналом</t>
  </si>
  <si>
    <t>Маркетинг персонала</t>
  </si>
  <si>
    <t>Управленческий учет и учет персонала</t>
  </si>
  <si>
    <t>Психофизиология профессиональной деятельности</t>
  </si>
  <si>
    <t>Инновационный менеджмент в управлении персоналом</t>
  </si>
  <si>
    <t>Оценка персонала</t>
  </si>
  <si>
    <t>Лидерство и управление командой</t>
  </si>
  <si>
    <t>Социальное прогнозирование и проектирование</t>
  </si>
  <si>
    <t>Социальная защита персонала</t>
  </si>
  <si>
    <t>Преддипломная практика</t>
  </si>
  <si>
    <t>номер ИДЗ</t>
  </si>
  <si>
    <t>номер РГЗ</t>
  </si>
  <si>
    <t>ВМ</t>
  </si>
  <si>
    <t>216 (6)</t>
  </si>
  <si>
    <t>Основы информационно-аналитической работы</t>
  </si>
  <si>
    <t>Ин. яз.</t>
  </si>
  <si>
    <t>Учебная практика</t>
  </si>
  <si>
    <t>2 недели 108 (3)</t>
  </si>
  <si>
    <t>к.р., зач</t>
  </si>
  <si>
    <t>Управление знаниями в организации</t>
  </si>
  <si>
    <t>Эргономика рабочих мест</t>
  </si>
  <si>
    <t>Документационное обеспечение управления персоналом</t>
  </si>
  <si>
    <t>Проектная практика</t>
  </si>
  <si>
    <t>Институт заочного образования</t>
  </si>
  <si>
    <t>Спесивцева С.Е.</t>
  </si>
  <si>
    <t>Директор ДОП</t>
  </si>
  <si>
    <t>Дороганов Е.А.</t>
  </si>
  <si>
    <t>Планирование карьеры</t>
  </si>
  <si>
    <t>Методы исследования в управлении персоналом</t>
  </si>
  <si>
    <t>к.р., д.зач</t>
  </si>
  <si>
    <t>Управление проектами</t>
  </si>
  <si>
    <t>д.зач</t>
  </si>
  <si>
    <t>Регламентация и нормирование труда</t>
  </si>
  <si>
    <t>Правовое регулирование профессиональной деятельности</t>
  </si>
  <si>
    <t>216 (6)      4 недели</t>
  </si>
  <si>
    <t>ФиС</t>
  </si>
  <si>
    <t>Физическая культура и спорт</t>
  </si>
  <si>
    <t>Элективные дисциплины по физической культуре и спорту</t>
  </si>
  <si>
    <t>Экономика управления персоналом</t>
  </si>
  <si>
    <t>Управленческий консалтинг</t>
  </si>
  <si>
    <t>СУ</t>
  </si>
  <si>
    <t>Адаптация и развитие персонала</t>
  </si>
  <si>
    <t>Рекрутмент</t>
  </si>
  <si>
    <t>Психодиагностика профессиональной деятелдьности</t>
  </si>
  <si>
    <t>Организационная культура</t>
  </si>
  <si>
    <t>Е.И. Евтушенко</t>
  </si>
  <si>
    <t>Управление общественными отношениями</t>
  </si>
  <si>
    <t>консультации</t>
  </si>
  <si>
    <t>2021/2022 уч. год.</t>
  </si>
  <si>
    <t>История (история России, всеобщая история)</t>
  </si>
  <si>
    <t>Соц.упр</t>
  </si>
  <si>
    <t>Русский язык и культура речи</t>
  </si>
  <si>
    <t>Рус. Яз</t>
  </si>
  <si>
    <t>Высшая математика</t>
  </si>
  <si>
    <t>468 (13)</t>
  </si>
  <si>
    <t>Базовые информацонные технологии в экономике и управлении</t>
  </si>
  <si>
    <t>ЭиОП</t>
  </si>
  <si>
    <t>Основы теории управлеиня</t>
  </si>
  <si>
    <t>Ссылки на on line курс</t>
  </si>
  <si>
    <t>https://bolid.bstu.ru/courses/course-v1:BSTU+CS1112+2020_C1/about</t>
  </si>
  <si>
    <t>https://bolid.bstu.ru/courses/course-v1:BSTU+CS066+2019_C1/about</t>
  </si>
  <si>
    <t>https://bolid.bstu.ru/courses/course-v1:BSTU+CS031+2019_C1/about</t>
  </si>
  <si>
    <t>https://bolid.bstu.ru/courses/course-v1:BSTU+CS117+2019_C1/about</t>
  </si>
  <si>
    <t>https://bolid.bstu.ru/courses/course-v1:BSTU+CS024+2019_C1/about</t>
  </si>
  <si>
    <t>https://bolid.bstu.ru/courses/course-v1:BSTU+CS211+2021_C1/about</t>
  </si>
  <si>
    <t>https://bolid.bstu.ru/courses/course-v1:BSTU+CS010+2019_C1/about</t>
  </si>
  <si>
    <t>https://bolid.bstu.ru/courses/course-v1:BSTU+CS117+2019_C1</t>
  </si>
  <si>
    <t xml:space="preserve">https://bolid.bstu.ru/courses/course-v1:BSTU+CS200+2021_C1 </t>
  </si>
  <si>
    <t>https://bolid.bstu.ru/courses/course-v1:BSTU+CS_090+2019_C1</t>
  </si>
  <si>
    <t>https://bolid.bstu.ru/courses/course-v1:BSTU+CS180+2021_C1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</si>
</sst>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Cyr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b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u/>
      <sz val="10"/>
      <color theme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264">
    <xf numFmtId="0" fontId="0" fillId="0" borderId="0" xfId="0"/>
    <xf numFmtId="0" fontId="2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18" xfId="0" applyFont="1" applyBorder="1" applyAlignment="1">
      <alignment horizontal="center" vertical="center" textRotation="90" wrapText="1"/>
    </xf>
    <xf numFmtId="0" fontId="2" fillId="0" borderId="19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center" vertical="center" textRotation="90" wrapText="1"/>
    </xf>
    <xf numFmtId="0" fontId="2" fillId="0" borderId="21" xfId="0" applyFont="1" applyBorder="1" applyAlignment="1">
      <alignment horizontal="center" vertical="center" textRotation="90" wrapText="1"/>
    </xf>
    <xf numFmtId="0" fontId="2" fillId="0" borderId="22" xfId="0" applyFont="1" applyBorder="1" applyAlignment="1">
      <alignment horizontal="center" vertical="center" textRotation="90" wrapText="1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24" xfId="0" applyFont="1" applyBorder="1" applyAlignment="1">
      <alignment horizontal="center" vertical="center" textRotation="90" wrapText="1"/>
    </xf>
    <xf numFmtId="0" fontId="2" fillId="0" borderId="25" xfId="0" applyFont="1" applyBorder="1" applyAlignment="1">
      <alignment horizontal="center" vertical="center" textRotation="90" wrapText="1"/>
    </xf>
    <xf numFmtId="0" fontId="2" fillId="0" borderId="26" xfId="0" applyFont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7" fillId="0" borderId="0" xfId="0" applyFont="1"/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1" fillId="0" borderId="0" xfId="0" applyFont="1"/>
    <xf numFmtId="0" fontId="3" fillId="0" borderId="28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left" vertical="center" wrapText="1"/>
    </xf>
    <xf numFmtId="0" fontId="3" fillId="0" borderId="35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left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8" fillId="0" borderId="4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48" xfId="0" applyFont="1" applyFill="1" applyBorder="1" applyAlignment="1">
      <alignment horizontal="center" vertical="center" wrapText="1"/>
    </xf>
    <xf numFmtId="0" fontId="8" fillId="0" borderId="35" xfId="0" applyFont="1" applyFill="1" applyBorder="1" applyAlignment="1">
      <alignment horizontal="center" vertical="center" wrapText="1"/>
    </xf>
    <xf numFmtId="0" fontId="8" fillId="0" borderId="44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 wrapText="1"/>
    </xf>
    <xf numFmtId="0" fontId="8" fillId="0" borderId="35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0" xfId="0" applyFont="1" applyFill="1"/>
    <xf numFmtId="0" fontId="2" fillId="0" borderId="27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27" xfId="0" applyFont="1" applyBorder="1" applyAlignment="1">
      <alignment horizontal="center" vertical="center" textRotation="90" wrapText="1"/>
    </xf>
    <xf numFmtId="0" fontId="2" fillId="0" borderId="49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5" fillId="3" borderId="6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2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textRotation="90" wrapText="1"/>
    </xf>
    <xf numFmtId="0" fontId="3" fillId="0" borderId="43" xfId="0" applyFont="1" applyFill="1" applyBorder="1" applyAlignment="1">
      <alignment horizontal="left" vertical="center" wrapText="1"/>
    </xf>
    <xf numFmtId="0" fontId="3" fillId="0" borderId="50" xfId="0" applyFont="1" applyFill="1" applyBorder="1" applyAlignment="1">
      <alignment horizontal="center" vertical="center"/>
    </xf>
    <xf numFmtId="0" fontId="3" fillId="0" borderId="51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center" vertical="center"/>
    </xf>
    <xf numFmtId="0" fontId="3" fillId="0" borderId="57" xfId="0" applyFont="1" applyFill="1" applyBorder="1" applyAlignment="1">
      <alignment horizontal="center" vertical="center"/>
    </xf>
    <xf numFmtId="0" fontId="3" fillId="0" borderId="58" xfId="0" applyFont="1" applyFill="1" applyBorder="1" applyAlignment="1">
      <alignment horizontal="center" vertical="center"/>
    </xf>
    <xf numFmtId="0" fontId="3" fillId="0" borderId="54" xfId="0" applyFont="1" applyFill="1" applyBorder="1" applyAlignment="1">
      <alignment horizontal="center" vertical="center"/>
    </xf>
    <xf numFmtId="0" fontId="5" fillId="0" borderId="47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51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51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textRotation="90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27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1" fillId="3" borderId="0" xfId="0" applyFont="1" applyFill="1"/>
    <xf numFmtId="0" fontId="3" fillId="3" borderId="0" xfId="0" applyFont="1" applyFill="1" applyAlignment="1">
      <alignment vertical="center"/>
    </xf>
    <xf numFmtId="0" fontId="7" fillId="3" borderId="0" xfId="0" applyFont="1" applyFill="1"/>
    <xf numFmtId="0" fontId="2" fillId="3" borderId="0" xfId="0" applyFont="1" applyFill="1" applyAlignment="1">
      <alignment horizontal="center" vertical="center"/>
    </xf>
    <xf numFmtId="0" fontId="0" fillId="3" borderId="0" xfId="0" applyFill="1"/>
    <xf numFmtId="0" fontId="2" fillId="3" borderId="18" xfId="0" applyFont="1" applyFill="1" applyBorder="1" applyAlignment="1">
      <alignment horizontal="center" vertical="center" textRotation="90" wrapText="1"/>
    </xf>
    <xf numFmtId="0" fontId="2" fillId="3" borderId="19" xfId="0" applyFont="1" applyFill="1" applyBorder="1" applyAlignment="1">
      <alignment horizontal="center" vertical="center" textRotation="90" wrapText="1"/>
    </xf>
    <xf numFmtId="0" fontId="2" fillId="3" borderId="59" xfId="0" applyFont="1" applyFill="1" applyBorder="1" applyAlignment="1">
      <alignment horizontal="center" vertical="center" textRotation="90" wrapText="1"/>
    </xf>
    <xf numFmtId="0" fontId="2" fillId="3" borderId="21" xfId="0" applyFont="1" applyFill="1" applyBorder="1" applyAlignment="1">
      <alignment horizontal="center" vertical="center" textRotation="90" wrapText="1"/>
    </xf>
    <xf numFmtId="0" fontId="2" fillId="3" borderId="20" xfId="0" applyFont="1" applyFill="1" applyBorder="1" applyAlignment="1">
      <alignment horizontal="center" vertical="center" textRotation="90" wrapText="1"/>
    </xf>
    <xf numFmtId="0" fontId="2" fillId="3" borderId="22" xfId="0" applyFont="1" applyFill="1" applyBorder="1" applyAlignment="1">
      <alignment horizontal="center" vertical="center" textRotation="90" wrapText="1"/>
    </xf>
    <xf numFmtId="0" fontId="2" fillId="3" borderId="23" xfId="0" applyFont="1" applyFill="1" applyBorder="1" applyAlignment="1">
      <alignment horizontal="center" vertical="center" textRotation="90" wrapText="1"/>
    </xf>
    <xf numFmtId="0" fontId="2" fillId="3" borderId="24" xfId="0" applyFont="1" applyFill="1" applyBorder="1" applyAlignment="1">
      <alignment horizontal="center" vertical="center" textRotation="90" wrapText="1"/>
    </xf>
    <xf numFmtId="0" fontId="2" fillId="3" borderId="25" xfId="0" applyFont="1" applyFill="1" applyBorder="1" applyAlignment="1">
      <alignment horizontal="center" vertical="center" textRotation="90" wrapText="1"/>
    </xf>
    <xf numFmtId="0" fontId="2" fillId="3" borderId="26" xfId="0" applyFont="1" applyFill="1" applyBorder="1" applyAlignment="1">
      <alignment horizontal="center" vertical="center" textRotation="90" wrapText="1"/>
    </xf>
    <xf numFmtId="0" fontId="3" fillId="3" borderId="44" xfId="0" applyFont="1" applyFill="1" applyBorder="1" applyAlignment="1">
      <alignment horizontal="center" vertical="center"/>
    </xf>
    <xf numFmtId="0" fontId="3" fillId="3" borderId="6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61" xfId="0" applyFont="1" applyFill="1" applyBorder="1" applyAlignment="1">
      <alignment horizontal="center" vertical="center"/>
    </xf>
    <xf numFmtId="0" fontId="3" fillId="3" borderId="45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3" fillId="3" borderId="46" xfId="0" applyFont="1" applyFill="1" applyBorder="1" applyAlignment="1">
      <alignment horizontal="center" vertical="center"/>
    </xf>
    <xf numFmtId="0" fontId="3" fillId="3" borderId="47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5" fillId="3" borderId="47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49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left" vertical="center" wrapText="1"/>
    </xf>
    <xf numFmtId="0" fontId="3" fillId="3" borderId="35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54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48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8" fillId="3" borderId="48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right" vertical="center"/>
    </xf>
    <xf numFmtId="0" fontId="3" fillId="3" borderId="11" xfId="0" applyFont="1" applyFill="1" applyBorder="1" applyAlignment="1">
      <alignment horizontal="left" vertical="center" wrapText="1"/>
    </xf>
    <xf numFmtId="0" fontId="3" fillId="3" borderId="35" xfId="0" applyFont="1" applyFill="1" applyBorder="1" applyAlignment="1">
      <alignment horizontal="left" vertical="center" wrapText="1"/>
    </xf>
    <xf numFmtId="0" fontId="9" fillId="0" borderId="0" xfId="1" applyAlignment="1" applyProtection="1"/>
    <xf numFmtId="0" fontId="3" fillId="0" borderId="3" xfId="0" applyFont="1" applyBorder="1" applyAlignment="1">
      <alignment horizontal="left" vertical="center" wrapText="1"/>
    </xf>
    <xf numFmtId="0" fontId="9" fillId="0" borderId="0" xfId="1" applyAlignment="1" applyProtection="1">
      <alignment vertical="center"/>
    </xf>
    <xf numFmtId="0" fontId="0" fillId="3" borderId="13" xfId="0" applyFill="1" applyBorder="1"/>
    <xf numFmtId="0" fontId="3" fillId="0" borderId="1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35" xfId="0" applyFont="1" applyFill="1" applyBorder="1" applyAlignment="1">
      <alignment horizontal="left" vertical="center" wrapText="1"/>
    </xf>
    <xf numFmtId="0" fontId="2" fillId="3" borderId="55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49" fontId="3" fillId="3" borderId="0" xfId="0" applyNumberFormat="1" applyFont="1" applyFill="1" applyAlignment="1">
      <alignment horizontal="center" vertical="center"/>
    </xf>
    <xf numFmtId="0" fontId="2" fillId="3" borderId="56" xfId="0" applyFont="1" applyFill="1" applyBorder="1" applyAlignment="1">
      <alignment horizontal="center" vertical="center" wrapText="1"/>
    </xf>
    <xf numFmtId="0" fontId="2" fillId="3" borderId="48" xfId="0" applyFont="1" applyFill="1" applyBorder="1" applyAlignment="1">
      <alignment horizontal="center" vertical="center" wrapText="1"/>
    </xf>
    <xf numFmtId="0" fontId="2" fillId="3" borderId="5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53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right" vertical="center"/>
    </xf>
    <xf numFmtId="0" fontId="3" fillId="3" borderId="54" xfId="0" applyFont="1" applyFill="1" applyBorder="1" applyAlignment="1">
      <alignment horizontal="center" vertical="center"/>
    </xf>
    <xf numFmtId="0" fontId="3" fillId="0" borderId="55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39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bolid.bstu.ru/courses/course-v1:BSTU+CS031+2019_C1/about" TargetMode="External"/><Relationship Id="rId7" Type="http://schemas.openxmlformats.org/officeDocument/2006/relationships/hyperlink" Target="https://bolid.bstu.ru/courses/course-v1:BSTU+CS010+2019_C1/about" TargetMode="External"/><Relationship Id="rId2" Type="http://schemas.openxmlformats.org/officeDocument/2006/relationships/hyperlink" Target="https://bolid.bstu.ru/courses/course-v1:BSTU+CS066+2019_C1/about" TargetMode="External"/><Relationship Id="rId1" Type="http://schemas.openxmlformats.org/officeDocument/2006/relationships/hyperlink" Target="https://bolid.bstu.ru/courses/course-v1:BSTU+CS1112+2020_C1/about" TargetMode="External"/><Relationship Id="rId6" Type="http://schemas.openxmlformats.org/officeDocument/2006/relationships/hyperlink" Target="https://bolid.bstu.ru/courses/course-v1:BSTU+CS211+2021_C1/about" TargetMode="External"/><Relationship Id="rId5" Type="http://schemas.openxmlformats.org/officeDocument/2006/relationships/hyperlink" Target="https://bolid.bstu.ru/courses/course-v1:BSTU+CS024+2019_C1/about" TargetMode="External"/><Relationship Id="rId4" Type="http://schemas.openxmlformats.org/officeDocument/2006/relationships/hyperlink" Target="https://bolid.bstu.ru/courses/course-v1:BSTU+CS117+2019_C1/abou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bolid.bstu.ru/courses/course-v1:BSTU+CS200+2021_C1" TargetMode="External"/><Relationship Id="rId2" Type="http://schemas.openxmlformats.org/officeDocument/2006/relationships/hyperlink" Target="https://bolid.bstu.ru/courses/course-v1:BSTU+CS117+2019_C1" TargetMode="External"/><Relationship Id="rId1" Type="http://schemas.openxmlformats.org/officeDocument/2006/relationships/hyperlink" Target="https://bolid.bstu.ru/courses/course-v1:BSTU+CS031+2019_C1/about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olid.bstu.ru/courses/course-v1:BSTU+CS_090+2019_C1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bolid.bstu.ru/courses/course-v1:BSTU+CS180+2021_C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1"/>
  <sheetViews>
    <sheetView zoomScaleNormal="100" zoomScaleSheetLayoutView="93" workbookViewId="0">
      <selection activeCell="B11" sqref="B11"/>
    </sheetView>
  </sheetViews>
  <sheetFormatPr defaultRowHeight="12" x14ac:dyDescent="0.2"/>
  <cols>
    <col min="1" max="1" width="30.140625" style="150" customWidth="1"/>
    <col min="2" max="2" width="8.140625" style="150" customWidth="1"/>
    <col min="3" max="3" width="7.85546875" style="150" bestFit="1" customWidth="1"/>
    <col min="4" max="4" width="3.5703125" style="150" customWidth="1"/>
    <col min="5" max="5" width="3.7109375" style="150" customWidth="1"/>
    <col min="6" max="7" width="4.5703125" style="150" customWidth="1"/>
    <col min="8" max="8" width="3.140625" style="150" bestFit="1" customWidth="1"/>
    <col min="9" max="10" width="3.28515625" style="150" bestFit="1" customWidth="1"/>
    <col min="11" max="11" width="3.28515625" style="150" customWidth="1"/>
    <col min="12" max="12" width="3.28515625" style="150" bestFit="1" customWidth="1"/>
    <col min="13" max="13" width="3.140625" style="150" bestFit="1" customWidth="1"/>
    <col min="14" max="14" width="2.140625" style="150" customWidth="1"/>
    <col min="15" max="15" width="2.42578125" style="150" customWidth="1"/>
    <col min="16" max="16" width="3.28515625" style="150" customWidth="1"/>
    <col min="17" max="17" width="2.7109375" style="150" customWidth="1"/>
    <col min="18" max="18" width="5.42578125" style="150" customWidth="1"/>
    <col min="19" max="19" width="4.28515625" style="150" customWidth="1"/>
    <col min="20" max="21" width="5.7109375" style="150" customWidth="1"/>
    <col min="22" max="22" width="4.7109375" style="150" customWidth="1"/>
    <col min="23" max="25" width="3.42578125" style="150" customWidth="1"/>
    <col min="26" max="27" width="4.7109375" style="150" customWidth="1"/>
    <col min="28" max="28" width="4.42578125" style="150" customWidth="1"/>
    <col min="29" max="29" width="10.5703125" style="150" bestFit="1" customWidth="1"/>
    <col min="30" max="30" width="8" style="150" bestFit="1" customWidth="1"/>
    <col min="31" max="31" width="3.85546875" style="150" customWidth="1"/>
    <col min="32" max="32" width="4.42578125" style="150" customWidth="1"/>
    <col min="33" max="33" width="4.28515625" style="150" customWidth="1"/>
    <col min="34" max="34" width="3.5703125" style="150" customWidth="1"/>
    <col min="35" max="35" width="1.85546875" style="150" bestFit="1" customWidth="1"/>
    <col min="36" max="36" width="4" style="150" customWidth="1"/>
    <col min="37" max="37" width="1.85546875" style="150" bestFit="1" customWidth="1"/>
    <col min="38" max="38" width="11.140625" style="150" bestFit="1" customWidth="1"/>
    <col min="39" max="16384" width="9.140625" style="150"/>
  </cols>
  <sheetData>
    <row r="1" spans="1:31" s="147" customFormat="1" ht="12.75" x14ac:dyDescent="0.2">
      <c r="A1" s="145"/>
      <c r="B1" s="145"/>
      <c r="C1" s="145"/>
      <c r="D1" s="146"/>
      <c r="E1" s="146"/>
      <c r="F1" s="146"/>
      <c r="G1" s="146"/>
      <c r="H1" s="145" t="s">
        <v>21</v>
      </c>
      <c r="I1" s="145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5"/>
      <c r="U1" s="145"/>
      <c r="V1" s="145"/>
      <c r="W1" s="145"/>
      <c r="X1" s="243" t="s">
        <v>8</v>
      </c>
      <c r="Y1" s="243"/>
      <c r="Z1" s="243"/>
      <c r="AA1" s="243"/>
      <c r="AB1" s="243"/>
      <c r="AC1" s="145"/>
      <c r="AD1" s="145"/>
    </row>
    <row r="2" spans="1:31" s="147" customFormat="1" ht="12.75" x14ac:dyDescent="0.2">
      <c r="A2" s="145"/>
      <c r="B2" s="148"/>
      <c r="C2" s="148"/>
      <c r="D2" s="148"/>
      <c r="E2" s="148"/>
      <c r="F2" s="148"/>
      <c r="G2" s="148"/>
      <c r="H2" s="145" t="s">
        <v>15</v>
      </c>
      <c r="I2" s="145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5"/>
      <c r="Y2" s="148"/>
      <c r="Z2" s="145" t="s">
        <v>16</v>
      </c>
      <c r="AA2" s="145"/>
      <c r="AB2" s="148"/>
      <c r="AC2" s="148"/>
      <c r="AD2" s="148"/>
    </row>
    <row r="3" spans="1:31" s="147" customFormat="1" ht="12.75" x14ac:dyDescent="0.2">
      <c r="A3" s="145"/>
      <c r="B3" s="145"/>
      <c r="C3" s="145"/>
      <c r="D3" s="145"/>
      <c r="E3" s="145"/>
      <c r="F3" s="148" t="s">
        <v>7</v>
      </c>
      <c r="G3" s="148"/>
      <c r="H3" s="148"/>
      <c r="I3" s="148"/>
      <c r="J3" s="148"/>
      <c r="K3" s="148"/>
      <c r="L3" s="148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8"/>
    </row>
    <row r="4" spans="1:31" s="149" customFormat="1" ht="12.75" x14ac:dyDescent="0.2">
      <c r="A4" s="244" t="s">
        <v>23</v>
      </c>
      <c r="B4" s="244"/>
      <c r="C4" s="237" t="s">
        <v>65</v>
      </c>
      <c r="D4" s="237"/>
      <c r="E4" s="237"/>
      <c r="F4" s="145"/>
      <c r="G4" s="145"/>
      <c r="H4" s="146" t="s">
        <v>20</v>
      </c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6" t="s">
        <v>113</v>
      </c>
      <c r="AC4" s="146"/>
      <c r="AD4" s="146"/>
    </row>
    <row r="5" spans="1:31" s="149" customFormat="1" ht="12.75" x14ac:dyDescent="0.2">
      <c r="A5" s="145"/>
      <c r="B5" s="145"/>
      <c r="C5" s="145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</row>
    <row r="6" spans="1:31" s="149" customFormat="1" ht="13.5" thickBot="1" x14ac:dyDescent="0.25">
      <c r="A6" s="145"/>
      <c r="B6" s="145"/>
      <c r="C6" s="145"/>
      <c r="D6" s="145"/>
      <c r="E6" s="145"/>
      <c r="F6" s="145"/>
      <c r="G6" s="145"/>
      <c r="H6" s="243" t="s">
        <v>24</v>
      </c>
      <c r="I6" s="243"/>
      <c r="J6" s="243"/>
      <c r="K6" s="243"/>
      <c r="L6" s="243"/>
      <c r="M6" s="245" t="s">
        <v>91</v>
      </c>
      <c r="N6" s="245"/>
      <c r="O6" s="245"/>
      <c r="P6" s="245"/>
      <c r="Q6" s="245"/>
      <c r="R6" s="245"/>
      <c r="S6" s="245"/>
      <c r="T6" s="245"/>
      <c r="U6" s="245"/>
      <c r="V6" s="245"/>
      <c r="W6" s="245"/>
      <c r="X6" s="145"/>
      <c r="Y6" s="145"/>
      <c r="Z6" s="148" t="s">
        <v>116</v>
      </c>
      <c r="AA6" s="148"/>
      <c r="AB6" s="148"/>
      <c r="AC6" s="148"/>
      <c r="AD6" s="145"/>
    </row>
    <row r="7" spans="1:31" s="151" customFormat="1" ht="39.75" customHeight="1" thickBot="1" x14ac:dyDescent="0.25">
      <c r="A7" s="235" t="s">
        <v>6</v>
      </c>
      <c r="B7" s="246" t="s">
        <v>126</v>
      </c>
      <c r="C7" s="238" t="s">
        <v>25</v>
      </c>
      <c r="D7" s="240" t="s">
        <v>13</v>
      </c>
      <c r="E7" s="241"/>
      <c r="F7" s="241"/>
      <c r="G7" s="241"/>
      <c r="H7" s="242"/>
      <c r="I7" s="240" t="s">
        <v>17</v>
      </c>
      <c r="J7" s="241"/>
      <c r="K7" s="242"/>
      <c r="L7" s="240" t="s">
        <v>18</v>
      </c>
      <c r="M7" s="241"/>
      <c r="N7" s="241"/>
      <c r="O7" s="241"/>
      <c r="P7" s="241"/>
      <c r="Q7" s="241"/>
      <c r="R7" s="241"/>
      <c r="S7" s="241"/>
      <c r="T7" s="241"/>
      <c r="U7" s="242"/>
      <c r="V7" s="240" t="s">
        <v>19</v>
      </c>
      <c r="W7" s="241"/>
      <c r="X7" s="241"/>
      <c r="Y7" s="241"/>
      <c r="Z7" s="241"/>
      <c r="AA7" s="241"/>
      <c r="AB7" s="241"/>
      <c r="AC7" s="242"/>
      <c r="AD7" s="235" t="s">
        <v>14</v>
      </c>
      <c r="AE7" s="150"/>
    </row>
    <row r="8" spans="1:31" s="151" customFormat="1" ht="71.25" thickBot="1" x14ac:dyDescent="0.25">
      <c r="A8" s="236"/>
      <c r="B8" s="247"/>
      <c r="C8" s="239"/>
      <c r="D8" s="152" t="s">
        <v>0</v>
      </c>
      <c r="E8" s="153" t="s">
        <v>1</v>
      </c>
      <c r="F8" s="153" t="s">
        <v>2</v>
      </c>
      <c r="G8" s="154" t="s">
        <v>3</v>
      </c>
      <c r="H8" s="154" t="s">
        <v>115</v>
      </c>
      <c r="I8" s="155" t="s">
        <v>1</v>
      </c>
      <c r="J8" s="153" t="s">
        <v>2</v>
      </c>
      <c r="K8" s="156" t="s">
        <v>3</v>
      </c>
      <c r="L8" s="157" t="s">
        <v>79</v>
      </c>
      <c r="M8" s="157" t="s">
        <v>78</v>
      </c>
      <c r="N8" s="158" t="s">
        <v>1</v>
      </c>
      <c r="O8" s="159"/>
      <c r="P8" s="153" t="s">
        <v>2</v>
      </c>
      <c r="Q8" s="160" t="s">
        <v>3</v>
      </c>
      <c r="R8" s="161"/>
      <c r="S8" s="153" t="s">
        <v>4</v>
      </c>
      <c r="T8" s="154" t="s">
        <v>115</v>
      </c>
      <c r="U8" s="156" t="s">
        <v>5</v>
      </c>
      <c r="V8" s="157" t="s">
        <v>79</v>
      </c>
      <c r="W8" s="157" t="s">
        <v>78</v>
      </c>
      <c r="X8" s="159" t="s">
        <v>1</v>
      </c>
      <c r="Y8" s="153" t="s">
        <v>2</v>
      </c>
      <c r="Z8" s="153" t="s">
        <v>3</v>
      </c>
      <c r="AA8" s="153" t="s">
        <v>4</v>
      </c>
      <c r="AB8" s="154" t="s">
        <v>115</v>
      </c>
      <c r="AC8" s="156" t="s">
        <v>5</v>
      </c>
      <c r="AD8" s="236"/>
      <c r="AE8" s="150"/>
    </row>
    <row r="9" spans="1:31" s="151" customFormat="1" ht="12.75" x14ac:dyDescent="0.2">
      <c r="A9" s="142" t="s">
        <v>33</v>
      </c>
      <c r="B9" s="228" t="s">
        <v>127</v>
      </c>
      <c r="C9" s="162" t="s">
        <v>27</v>
      </c>
      <c r="D9" s="163">
        <f t="shared" ref="D9:D10" si="0">IF(SUM(E9,F9,G9,H9) &lt;&gt; 0,SUM(E9,F9,G9,H9),"")</f>
        <v>8</v>
      </c>
      <c r="E9" s="164">
        <f t="shared" ref="E9:E10" si="1">IF(SUM(I9,N9,X9) &lt;&gt; 0,SUM(I9,N9,X9),"")</f>
        <v>4</v>
      </c>
      <c r="F9" s="164" t="str">
        <f t="shared" ref="F9:F10" si="2">IF(SUM(J9,P9,Y9) &lt;&gt; 0,SUM(J9,P9,Y9),"")</f>
        <v/>
      </c>
      <c r="G9" s="164">
        <f t="shared" ref="G9:G10" si="3">IF(SUM(K9,Q9,Z9) &lt;&gt; 0,SUM(K9,Q9,Z9),"")</f>
        <v>4</v>
      </c>
      <c r="H9" s="165" t="str">
        <f t="shared" ref="H9:H10" si="4">IF(SUM(T9,AB9) &lt;&gt; 0,SUM(T9,AB9),"")</f>
        <v/>
      </c>
      <c r="I9" s="166">
        <v>2</v>
      </c>
      <c r="J9" s="164"/>
      <c r="K9" s="167"/>
      <c r="L9" s="162"/>
      <c r="M9" s="168">
        <v>1</v>
      </c>
      <c r="N9" s="166">
        <v>2</v>
      </c>
      <c r="O9" s="169"/>
      <c r="P9" s="164"/>
      <c r="Q9" s="170">
        <v>4</v>
      </c>
      <c r="R9" s="169"/>
      <c r="S9" s="171" t="s">
        <v>99</v>
      </c>
      <c r="T9" s="172"/>
      <c r="U9" s="173"/>
      <c r="V9" s="174"/>
      <c r="W9" s="168"/>
      <c r="X9" s="169"/>
      <c r="Y9" s="164"/>
      <c r="Z9" s="164"/>
      <c r="AA9" s="171"/>
      <c r="AB9" s="175"/>
      <c r="AC9" s="176"/>
      <c r="AD9" s="177" t="s">
        <v>34</v>
      </c>
      <c r="AE9" s="150"/>
    </row>
    <row r="10" spans="1:31" s="151" customFormat="1" ht="25.5" x14ac:dyDescent="0.2">
      <c r="A10" s="143" t="s">
        <v>117</v>
      </c>
      <c r="B10" s="228" t="s">
        <v>128</v>
      </c>
      <c r="C10" s="178" t="s">
        <v>27</v>
      </c>
      <c r="D10" s="179">
        <f t="shared" si="0"/>
        <v>10</v>
      </c>
      <c r="E10" s="180">
        <f t="shared" si="1"/>
        <v>6</v>
      </c>
      <c r="F10" s="180" t="str">
        <f t="shared" si="2"/>
        <v/>
      </c>
      <c r="G10" s="180">
        <f t="shared" si="3"/>
        <v>4</v>
      </c>
      <c r="H10" s="181" t="str">
        <f t="shared" si="4"/>
        <v/>
      </c>
      <c r="I10" s="182">
        <v>2</v>
      </c>
      <c r="J10" s="180"/>
      <c r="K10" s="183"/>
      <c r="L10" s="178"/>
      <c r="M10" s="184">
        <v>1</v>
      </c>
      <c r="N10" s="182">
        <v>4</v>
      </c>
      <c r="O10" s="185"/>
      <c r="P10" s="186"/>
      <c r="Q10" s="186">
        <v>4</v>
      </c>
      <c r="R10" s="185"/>
      <c r="S10" s="187" t="s">
        <v>99</v>
      </c>
      <c r="T10" s="188"/>
      <c r="U10" s="189"/>
      <c r="V10" s="190"/>
      <c r="W10" s="184"/>
      <c r="X10" s="185"/>
      <c r="Y10" s="180"/>
      <c r="Z10" s="180"/>
      <c r="AA10" s="187"/>
      <c r="AB10" s="188"/>
      <c r="AC10" s="189"/>
      <c r="AD10" s="191" t="s">
        <v>118</v>
      </c>
      <c r="AE10" s="150"/>
    </row>
    <row r="11" spans="1:31" s="151" customFormat="1" ht="12.75" x14ac:dyDescent="0.2">
      <c r="A11" s="143" t="s">
        <v>9</v>
      </c>
      <c r="B11" s="228" t="s">
        <v>129</v>
      </c>
      <c r="C11" s="192" t="s">
        <v>26</v>
      </c>
      <c r="D11" s="179">
        <f t="shared" ref="D11" si="5">IF(SUM(E11,F11,G11,H11) &lt;&gt; 0,SUM(E11,F11,G11,H11),"")</f>
        <v>14</v>
      </c>
      <c r="E11" s="180" t="str">
        <f t="shared" ref="E11" si="6">IF(SUM(I11,N11,X11) &lt;&gt; 0,SUM(I11,N11,X11),"")</f>
        <v/>
      </c>
      <c r="F11" s="180" t="str">
        <f t="shared" ref="F11" si="7">IF(SUM(J11,P11,Y11) &lt;&gt; 0,SUM(J11,P11,Y11),"")</f>
        <v/>
      </c>
      <c r="G11" s="180">
        <f t="shared" ref="G11" si="8">IF(SUM(K11,Q11,Z11) &lt;&gt; 0,SUM(K11,Q11,Z11),"")</f>
        <v>14</v>
      </c>
      <c r="H11" s="181" t="str">
        <f t="shared" ref="H11" si="9">IF(SUM(T11,AB11) &lt;&gt; 0,SUM(T11,AB11),"")</f>
        <v/>
      </c>
      <c r="I11" s="182"/>
      <c r="J11" s="180"/>
      <c r="K11" s="183">
        <v>2</v>
      </c>
      <c r="L11" s="178"/>
      <c r="M11" s="184">
        <v>1</v>
      </c>
      <c r="N11" s="193"/>
      <c r="O11" s="194"/>
      <c r="P11" s="195"/>
      <c r="Q11" s="196">
        <v>6</v>
      </c>
      <c r="R11" s="194"/>
      <c r="S11" s="197" t="s">
        <v>10</v>
      </c>
      <c r="T11" s="198"/>
      <c r="U11" s="199"/>
      <c r="V11" s="200"/>
      <c r="W11" s="184">
        <v>2</v>
      </c>
      <c r="X11" s="194"/>
      <c r="Y11" s="195"/>
      <c r="Z11" s="195">
        <v>6</v>
      </c>
      <c r="AA11" s="201" t="s">
        <v>10</v>
      </c>
      <c r="AB11" s="201"/>
      <c r="AC11" s="202"/>
      <c r="AD11" s="203" t="s">
        <v>83</v>
      </c>
      <c r="AE11" s="150"/>
    </row>
    <row r="12" spans="1:31" s="151" customFormat="1" ht="12.75" x14ac:dyDescent="0.2">
      <c r="A12" s="143" t="s">
        <v>44</v>
      </c>
      <c r="B12" s="228" t="s">
        <v>130</v>
      </c>
      <c r="C12" s="178" t="s">
        <v>30</v>
      </c>
      <c r="D12" s="179">
        <f t="shared" ref="D12:D19" si="10">IF(SUM(E12,F12,G12,H12) &lt;&gt; 0,SUM(E12,F12,G12,H12),"")</f>
        <v>8</v>
      </c>
      <c r="E12" s="180">
        <f t="shared" ref="E12:E19" si="11">IF(SUM(I12,N12,X12) &lt;&gt; 0,SUM(I12,N12,X12),"")</f>
        <v>4</v>
      </c>
      <c r="F12" s="180">
        <f t="shared" ref="F12:F19" si="12">IF(SUM(J12,P12,Y12) &lt;&gt; 0,SUM(J12,P12,Y12),"")</f>
        <v>2</v>
      </c>
      <c r="G12" s="180">
        <f t="shared" ref="G12:G19" si="13">IF(SUM(K12,Q12,Z12) &lt;&gt; 0,SUM(K12,Q12,Z12),"")</f>
        <v>2</v>
      </c>
      <c r="H12" s="181" t="str">
        <f t="shared" ref="H12:H19" si="14">IF(SUM(T12,AB12) &lt;&gt; 0,SUM(T12,AB12),"")</f>
        <v/>
      </c>
      <c r="I12" s="182">
        <v>2</v>
      </c>
      <c r="J12" s="180"/>
      <c r="K12" s="183"/>
      <c r="L12" s="178"/>
      <c r="M12" s="184">
        <v>1</v>
      </c>
      <c r="N12" s="193">
        <v>2</v>
      </c>
      <c r="O12" s="194"/>
      <c r="P12" s="195">
        <v>2</v>
      </c>
      <c r="Q12" s="196">
        <v>2</v>
      </c>
      <c r="R12" s="194"/>
      <c r="S12" s="187" t="s">
        <v>10</v>
      </c>
      <c r="T12" s="198"/>
      <c r="U12" s="199"/>
      <c r="V12" s="200"/>
      <c r="W12" s="184"/>
      <c r="X12" s="194"/>
      <c r="Y12" s="195"/>
      <c r="Z12" s="195"/>
      <c r="AA12" s="204"/>
      <c r="AB12" s="204"/>
      <c r="AC12" s="205"/>
      <c r="AD12" s="206" t="s">
        <v>45</v>
      </c>
      <c r="AE12" s="150"/>
    </row>
    <row r="13" spans="1:31" s="151" customFormat="1" ht="25.5" x14ac:dyDescent="0.2">
      <c r="A13" s="143" t="s">
        <v>56</v>
      </c>
      <c r="B13" s="229"/>
      <c r="C13" s="178" t="s">
        <v>30</v>
      </c>
      <c r="D13" s="179">
        <f t="shared" si="10"/>
        <v>6</v>
      </c>
      <c r="E13" s="180">
        <f t="shared" si="11"/>
        <v>4</v>
      </c>
      <c r="F13" s="180" t="str">
        <f t="shared" si="12"/>
        <v/>
      </c>
      <c r="G13" s="180">
        <f t="shared" si="13"/>
        <v>2</v>
      </c>
      <c r="H13" s="181" t="str">
        <f t="shared" si="14"/>
        <v/>
      </c>
      <c r="I13" s="182"/>
      <c r="J13" s="180"/>
      <c r="K13" s="183"/>
      <c r="L13" s="178"/>
      <c r="M13" s="184"/>
      <c r="N13" s="193">
        <v>2</v>
      </c>
      <c r="O13" s="194" t="s">
        <v>11</v>
      </c>
      <c r="P13" s="195"/>
      <c r="Q13" s="196"/>
      <c r="R13" s="194"/>
      <c r="S13" s="187"/>
      <c r="T13" s="198"/>
      <c r="U13" s="199"/>
      <c r="V13" s="200"/>
      <c r="W13" s="184">
        <v>1</v>
      </c>
      <c r="X13" s="194">
        <v>2</v>
      </c>
      <c r="Y13" s="195"/>
      <c r="Z13" s="195">
        <v>2</v>
      </c>
      <c r="AA13" s="110" t="s">
        <v>10</v>
      </c>
      <c r="AB13" s="204"/>
      <c r="AC13" s="205"/>
      <c r="AD13" s="203" t="s">
        <v>31</v>
      </c>
      <c r="AE13" s="150"/>
    </row>
    <row r="14" spans="1:31" s="151" customFormat="1" ht="12.75" x14ac:dyDescent="0.2">
      <c r="A14" s="143" t="s">
        <v>37</v>
      </c>
      <c r="B14" s="230" t="s">
        <v>131</v>
      </c>
      <c r="C14" s="192" t="s">
        <v>28</v>
      </c>
      <c r="D14" s="179">
        <f t="shared" si="10"/>
        <v>4</v>
      </c>
      <c r="E14" s="180">
        <f t="shared" si="11"/>
        <v>2</v>
      </c>
      <c r="F14" s="180" t="str">
        <f t="shared" si="12"/>
        <v/>
      </c>
      <c r="G14" s="180">
        <f t="shared" si="13"/>
        <v>2</v>
      </c>
      <c r="H14" s="181" t="str">
        <f t="shared" si="14"/>
        <v/>
      </c>
      <c r="I14" s="182"/>
      <c r="J14" s="180"/>
      <c r="K14" s="183"/>
      <c r="L14" s="178"/>
      <c r="M14" s="184"/>
      <c r="N14" s="193">
        <v>2</v>
      </c>
      <c r="O14" s="194" t="s">
        <v>11</v>
      </c>
      <c r="P14" s="195"/>
      <c r="Q14" s="196"/>
      <c r="R14" s="194"/>
      <c r="S14" s="197"/>
      <c r="T14" s="198"/>
      <c r="U14" s="199"/>
      <c r="V14" s="200"/>
      <c r="W14" s="184">
        <v>1</v>
      </c>
      <c r="X14" s="194"/>
      <c r="Y14" s="195"/>
      <c r="Z14" s="195">
        <v>2</v>
      </c>
      <c r="AA14" s="201" t="s">
        <v>10</v>
      </c>
      <c r="AB14" s="201"/>
      <c r="AC14" s="202"/>
      <c r="AD14" s="203" t="s">
        <v>31</v>
      </c>
      <c r="AE14" s="150"/>
    </row>
    <row r="15" spans="1:31" s="151" customFormat="1" ht="12.75" x14ac:dyDescent="0.2">
      <c r="A15" s="143" t="s">
        <v>38</v>
      </c>
      <c r="B15" s="228" t="s">
        <v>132</v>
      </c>
      <c r="C15" s="192" t="s">
        <v>29</v>
      </c>
      <c r="D15" s="179">
        <f>IF(SUM(E15,F15,G15,H15) &lt;&gt; 0,SUM(E15,F15,G15,H15),"")</f>
        <v>22</v>
      </c>
      <c r="E15" s="180">
        <f>IF(SUM(I15,N15,X15) &lt;&gt; 0,SUM(I15,N15,X15),"")</f>
        <v>10</v>
      </c>
      <c r="F15" s="180" t="str">
        <f>IF(SUM(J15,P15,Y15) &lt;&gt; 0,SUM(J15,P15,Y15),"")</f>
        <v/>
      </c>
      <c r="G15" s="180">
        <f>IF(SUM(K15,Q15,Z15) &lt;&gt; 0,SUM(K15,Q15,Z15),"")</f>
        <v>8</v>
      </c>
      <c r="H15" s="181">
        <f>IF(SUM(T15,AB15) &lt;&gt; 0,SUM(T15,AB15),"")</f>
        <v>4</v>
      </c>
      <c r="I15" s="182">
        <v>2</v>
      </c>
      <c r="J15" s="180"/>
      <c r="K15" s="183"/>
      <c r="L15" s="190">
        <v>1</v>
      </c>
      <c r="M15" s="184"/>
      <c r="N15" s="193">
        <v>4</v>
      </c>
      <c r="O15" s="194"/>
      <c r="P15" s="195"/>
      <c r="Q15" s="196">
        <v>4</v>
      </c>
      <c r="R15" s="194"/>
      <c r="S15" s="197"/>
      <c r="T15" s="198">
        <v>2</v>
      </c>
      <c r="U15" s="199" t="s">
        <v>12</v>
      </c>
      <c r="V15" s="200">
        <v>2</v>
      </c>
      <c r="W15" s="184"/>
      <c r="X15" s="194">
        <v>4</v>
      </c>
      <c r="Y15" s="195"/>
      <c r="Z15" s="195">
        <v>4</v>
      </c>
      <c r="AA15" s="201"/>
      <c r="AB15" s="201">
        <v>2</v>
      </c>
      <c r="AC15" s="202" t="s">
        <v>12</v>
      </c>
      <c r="AD15" s="203" t="s">
        <v>34</v>
      </c>
      <c r="AE15" s="150"/>
    </row>
    <row r="16" spans="1:31" s="151" customFormat="1" ht="12.75" x14ac:dyDescent="0.2">
      <c r="A16" s="143" t="s">
        <v>119</v>
      </c>
      <c r="B16" s="231"/>
      <c r="C16" s="192" t="s">
        <v>28</v>
      </c>
      <c r="D16" s="179">
        <f t="shared" si="10"/>
        <v>4</v>
      </c>
      <c r="E16" s="180">
        <f t="shared" si="11"/>
        <v>2</v>
      </c>
      <c r="F16" s="180" t="str">
        <f t="shared" si="12"/>
        <v/>
      </c>
      <c r="G16" s="180">
        <f t="shared" si="13"/>
        <v>2</v>
      </c>
      <c r="H16" s="181" t="str">
        <f t="shared" si="14"/>
        <v/>
      </c>
      <c r="I16" s="182">
        <v>2</v>
      </c>
      <c r="J16" s="180"/>
      <c r="K16" s="183"/>
      <c r="L16" s="178"/>
      <c r="M16" s="184">
        <v>1</v>
      </c>
      <c r="N16" s="193"/>
      <c r="O16" s="194"/>
      <c r="P16" s="195"/>
      <c r="Q16" s="196">
        <v>2</v>
      </c>
      <c r="R16" s="194"/>
      <c r="S16" s="197" t="s">
        <v>10</v>
      </c>
      <c r="T16" s="198"/>
      <c r="U16" s="199"/>
      <c r="V16" s="200"/>
      <c r="W16" s="184"/>
      <c r="X16" s="194"/>
      <c r="Y16" s="195"/>
      <c r="Z16" s="195"/>
      <c r="AA16" s="201"/>
      <c r="AB16" s="201"/>
      <c r="AC16" s="202"/>
      <c r="AD16" s="203" t="s">
        <v>120</v>
      </c>
      <c r="AE16" s="150"/>
    </row>
    <row r="17" spans="1:31" s="151" customFormat="1" ht="12.75" x14ac:dyDescent="0.2">
      <c r="A17" s="144" t="s">
        <v>121</v>
      </c>
      <c r="B17" s="230" t="s">
        <v>133</v>
      </c>
      <c r="C17" s="192" t="s">
        <v>122</v>
      </c>
      <c r="D17" s="179">
        <f t="shared" si="10"/>
        <v>26</v>
      </c>
      <c r="E17" s="180">
        <f t="shared" si="11"/>
        <v>14</v>
      </c>
      <c r="F17" s="180" t="str">
        <f t="shared" si="12"/>
        <v/>
      </c>
      <c r="G17" s="180">
        <f t="shared" si="13"/>
        <v>12</v>
      </c>
      <c r="H17" s="181" t="str">
        <f t="shared" si="14"/>
        <v/>
      </c>
      <c r="I17" s="182">
        <v>2</v>
      </c>
      <c r="J17" s="180"/>
      <c r="K17" s="183"/>
      <c r="L17" s="190">
        <v>1</v>
      </c>
      <c r="M17" s="184"/>
      <c r="N17" s="193">
        <v>6</v>
      </c>
      <c r="O17" s="194"/>
      <c r="P17" s="195"/>
      <c r="Q17" s="196">
        <v>6</v>
      </c>
      <c r="R17" s="194"/>
      <c r="S17" s="197" t="s">
        <v>10</v>
      </c>
      <c r="T17" s="198"/>
      <c r="U17" s="199"/>
      <c r="V17" s="200">
        <v>2</v>
      </c>
      <c r="W17" s="184"/>
      <c r="X17" s="194">
        <v>6</v>
      </c>
      <c r="Y17" s="195"/>
      <c r="Z17" s="195">
        <v>6</v>
      </c>
      <c r="AA17" s="201" t="s">
        <v>99</v>
      </c>
      <c r="AB17" s="201"/>
      <c r="AC17" s="202"/>
      <c r="AD17" s="203" t="s">
        <v>80</v>
      </c>
      <c r="AE17" s="150"/>
    </row>
    <row r="18" spans="1:31" s="151" customFormat="1" ht="38.25" x14ac:dyDescent="0.2">
      <c r="A18" s="144" t="s">
        <v>123</v>
      </c>
      <c r="B18" s="226"/>
      <c r="C18" s="192" t="s">
        <v>27</v>
      </c>
      <c r="D18" s="179">
        <f t="shared" si="10"/>
        <v>10</v>
      </c>
      <c r="E18" s="180">
        <f t="shared" si="11"/>
        <v>4</v>
      </c>
      <c r="F18" s="180" t="str">
        <f t="shared" si="12"/>
        <v/>
      </c>
      <c r="G18" s="180">
        <f t="shared" si="13"/>
        <v>4</v>
      </c>
      <c r="H18" s="181">
        <f t="shared" si="14"/>
        <v>2</v>
      </c>
      <c r="I18" s="182">
        <v>2</v>
      </c>
      <c r="J18" s="180"/>
      <c r="K18" s="183"/>
      <c r="L18" s="178"/>
      <c r="M18" s="184"/>
      <c r="N18" s="193">
        <v>2</v>
      </c>
      <c r="O18" s="194"/>
      <c r="P18" s="195"/>
      <c r="Q18" s="196">
        <v>4</v>
      </c>
      <c r="R18" s="194"/>
      <c r="S18" s="197"/>
      <c r="T18" s="198">
        <v>2</v>
      </c>
      <c r="U18" s="199" t="s">
        <v>12</v>
      </c>
      <c r="V18" s="200"/>
      <c r="W18" s="184"/>
      <c r="X18" s="194"/>
      <c r="Y18" s="195"/>
      <c r="Z18" s="195"/>
      <c r="AA18" s="195"/>
      <c r="AB18" s="201"/>
      <c r="AC18" s="202"/>
      <c r="AD18" s="203" t="s">
        <v>124</v>
      </c>
      <c r="AE18" s="150"/>
    </row>
    <row r="19" spans="1:31" s="151" customFormat="1" ht="13.5" thickBot="1" x14ac:dyDescent="0.25">
      <c r="A19" s="207" t="s">
        <v>125</v>
      </c>
      <c r="B19" s="227"/>
      <c r="C19" s="208" t="s">
        <v>81</v>
      </c>
      <c r="D19" s="209">
        <f t="shared" si="10"/>
        <v>16</v>
      </c>
      <c r="E19" s="210">
        <f t="shared" si="11"/>
        <v>8</v>
      </c>
      <c r="F19" s="210" t="str">
        <f t="shared" si="12"/>
        <v/>
      </c>
      <c r="G19" s="210">
        <f t="shared" si="13"/>
        <v>6</v>
      </c>
      <c r="H19" s="211">
        <f t="shared" si="14"/>
        <v>2</v>
      </c>
      <c r="I19" s="212"/>
      <c r="J19" s="210"/>
      <c r="K19" s="213"/>
      <c r="L19" s="214"/>
      <c r="M19" s="215"/>
      <c r="N19" s="216">
        <v>2</v>
      </c>
      <c r="O19" s="217" t="s">
        <v>11</v>
      </c>
      <c r="P19" s="218"/>
      <c r="Q19" s="219"/>
      <c r="R19" s="217"/>
      <c r="S19" s="220"/>
      <c r="T19" s="221"/>
      <c r="U19" s="222"/>
      <c r="V19" s="223"/>
      <c r="W19" s="215">
        <v>1</v>
      </c>
      <c r="X19" s="217">
        <v>6</v>
      </c>
      <c r="Y19" s="218"/>
      <c r="Z19" s="218">
        <v>6</v>
      </c>
      <c r="AA19" s="220"/>
      <c r="AB19" s="220">
        <v>2</v>
      </c>
      <c r="AC19" s="224" t="s">
        <v>12</v>
      </c>
      <c r="AD19" s="203" t="s">
        <v>118</v>
      </c>
      <c r="AE19" s="150"/>
    </row>
    <row r="20" spans="1:31" s="151" customFormat="1" ht="12.75" x14ac:dyDescent="0.2">
      <c r="A20" s="150"/>
      <c r="B20" s="150"/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50"/>
      <c r="AA20" s="150"/>
      <c r="AB20" s="150"/>
      <c r="AC20" s="150"/>
      <c r="AD20" s="150"/>
    </row>
    <row r="21" spans="1:31" s="151" customFormat="1" ht="12.75" x14ac:dyDescent="0.2">
      <c r="A21" s="225" t="s">
        <v>22</v>
      </c>
      <c r="B21" s="145"/>
      <c r="C21" s="145"/>
      <c r="D21" s="145"/>
      <c r="E21" s="148" t="s">
        <v>92</v>
      </c>
      <c r="F21" s="148"/>
      <c r="G21" s="148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225" t="s">
        <v>93</v>
      </c>
      <c r="U21" s="225"/>
      <c r="V21" s="145"/>
      <c r="W21" s="145"/>
      <c r="X21" s="145"/>
      <c r="Y21" s="146" t="s">
        <v>94</v>
      </c>
      <c r="Z21" s="145"/>
      <c r="AA21" s="145"/>
      <c r="AB21" s="145"/>
      <c r="AC21" s="145"/>
      <c r="AD21" s="150"/>
    </row>
  </sheetData>
  <mergeCells count="13">
    <mergeCell ref="X1:AB1"/>
    <mergeCell ref="A4:B4"/>
    <mergeCell ref="H6:L6"/>
    <mergeCell ref="M6:W6"/>
    <mergeCell ref="D7:H7"/>
    <mergeCell ref="B7:B8"/>
    <mergeCell ref="AD7:AD8"/>
    <mergeCell ref="C4:E4"/>
    <mergeCell ref="A7:A8"/>
    <mergeCell ref="C7:C8"/>
    <mergeCell ref="I7:K7"/>
    <mergeCell ref="L7:U7"/>
    <mergeCell ref="V7:AC7"/>
  </mergeCells>
  <phoneticPr fontId="4" type="noConversion"/>
  <hyperlinks>
    <hyperlink ref="B9" r:id="rId1" tooltip="This link will open in a new browser window/tab"/>
    <hyperlink ref="B10" r:id="rId2"/>
    <hyperlink ref="B11" r:id="rId3"/>
    <hyperlink ref="B12" r:id="rId4"/>
    <hyperlink ref="B14" r:id="rId5"/>
    <hyperlink ref="B15" r:id="rId6" tooltip="This link will open in a new browser window/tab"/>
    <hyperlink ref="B17" r:id="rId7"/>
  </hyperlinks>
  <pageMargins left="0.75" right="0.75" top="0.7" bottom="0.5" header="0.5" footer="0.5"/>
  <pageSetup paperSize="9" scale="97" orientation="landscape" r:id="rId8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4"/>
  <sheetViews>
    <sheetView zoomScaleNormal="100" zoomScaleSheetLayoutView="93" workbookViewId="0">
      <selection activeCell="B7" sqref="B7:B8"/>
    </sheetView>
  </sheetViews>
  <sheetFormatPr defaultRowHeight="12" x14ac:dyDescent="0.2"/>
  <cols>
    <col min="1" max="1" width="30.140625" style="1" customWidth="1"/>
    <col min="2" max="2" width="8.140625" style="1" customWidth="1"/>
    <col min="3" max="3" width="7.85546875" style="1" bestFit="1" customWidth="1"/>
    <col min="4" max="4" width="3.5703125" style="1" customWidth="1"/>
    <col min="5" max="5" width="3.7109375" style="1" customWidth="1"/>
    <col min="6" max="7" width="4.5703125" style="1" customWidth="1"/>
    <col min="8" max="8" width="3.140625" style="1" bestFit="1" customWidth="1"/>
    <col min="9" max="10" width="3.28515625" style="1" bestFit="1" customWidth="1"/>
    <col min="11" max="11" width="3.28515625" style="1" customWidth="1"/>
    <col min="12" max="12" width="3.28515625" style="1" bestFit="1" customWidth="1"/>
    <col min="13" max="13" width="3.140625" style="1" bestFit="1" customWidth="1"/>
    <col min="14" max="14" width="2.140625" style="1" customWidth="1"/>
    <col min="15" max="15" width="4.28515625" style="1" customWidth="1"/>
    <col min="16" max="16" width="3.28515625" style="1" customWidth="1"/>
    <col min="17" max="17" width="2.7109375" style="1" customWidth="1"/>
    <col min="18" max="19" width="4.28515625" style="1" customWidth="1"/>
    <col min="20" max="21" width="5.7109375" style="1" customWidth="1"/>
    <col min="22" max="22" width="4.7109375" style="1" customWidth="1"/>
    <col min="23" max="25" width="3.42578125" style="1" customWidth="1"/>
    <col min="26" max="27" width="4.7109375" style="1" customWidth="1"/>
    <col min="28" max="28" width="4.42578125" style="1" customWidth="1"/>
    <col min="29" max="29" width="10.5703125" style="1" bestFit="1" customWidth="1"/>
    <col min="30" max="30" width="8" style="1" bestFit="1" customWidth="1"/>
    <col min="31" max="31" width="3.85546875" style="1" customWidth="1"/>
    <col min="32" max="32" width="4.42578125" style="1" customWidth="1"/>
    <col min="33" max="33" width="4.28515625" style="1" customWidth="1"/>
    <col min="34" max="34" width="3.5703125" style="1" customWidth="1"/>
    <col min="35" max="35" width="1.85546875" style="1" bestFit="1" customWidth="1"/>
    <col min="36" max="36" width="4" style="1" customWidth="1"/>
    <col min="37" max="37" width="1.85546875" style="1" bestFit="1" customWidth="1"/>
    <col min="38" max="38" width="11.140625" style="1" bestFit="1" customWidth="1"/>
    <col min="39" max="16384" width="9.140625" style="1"/>
  </cols>
  <sheetData>
    <row r="1" spans="1:31" s="44" customFormat="1" ht="12.75" x14ac:dyDescent="0.2">
      <c r="A1" s="39"/>
      <c r="B1" s="39"/>
      <c r="C1" s="39"/>
      <c r="D1" s="40"/>
      <c r="E1" s="40"/>
      <c r="F1" s="40"/>
      <c r="G1" s="40"/>
      <c r="H1" s="39" t="s">
        <v>21</v>
      </c>
      <c r="I1" s="39"/>
      <c r="J1" s="40"/>
      <c r="K1" s="40"/>
      <c r="L1" s="40"/>
      <c r="M1" s="40"/>
      <c r="N1" s="40"/>
      <c r="O1" s="40"/>
      <c r="P1" s="40"/>
      <c r="Q1" s="40"/>
      <c r="R1" s="40"/>
      <c r="S1" s="40"/>
      <c r="T1" s="39"/>
      <c r="U1" s="39"/>
      <c r="V1" s="39"/>
      <c r="W1" s="39"/>
      <c r="X1" s="248" t="s">
        <v>8</v>
      </c>
      <c r="Y1" s="248"/>
      <c r="Z1" s="248"/>
      <c r="AA1" s="248"/>
      <c r="AB1" s="248"/>
      <c r="AC1" s="39"/>
      <c r="AD1" s="39"/>
    </row>
    <row r="2" spans="1:31" s="44" customFormat="1" ht="12.75" x14ac:dyDescent="0.2">
      <c r="A2" s="39"/>
      <c r="B2" s="27"/>
      <c r="C2" s="27"/>
      <c r="D2" s="27"/>
      <c r="E2" s="27"/>
      <c r="F2" s="27"/>
      <c r="G2" s="27"/>
      <c r="H2" s="39" t="s">
        <v>15</v>
      </c>
      <c r="I2" s="39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39"/>
      <c r="Y2" s="27"/>
      <c r="Z2" s="39" t="s">
        <v>16</v>
      </c>
      <c r="AA2" s="39"/>
      <c r="AB2" s="27"/>
      <c r="AC2" s="27"/>
      <c r="AD2" s="27"/>
    </row>
    <row r="3" spans="1:31" s="44" customFormat="1" ht="12.75" x14ac:dyDescent="0.2">
      <c r="A3" s="39"/>
      <c r="B3" s="39"/>
      <c r="C3" s="39"/>
      <c r="D3" s="39"/>
      <c r="E3" s="39"/>
      <c r="F3" s="27" t="s">
        <v>7</v>
      </c>
      <c r="G3" s="27"/>
      <c r="H3" s="27"/>
      <c r="I3" s="27"/>
      <c r="J3" s="27"/>
      <c r="K3" s="27"/>
      <c r="L3" s="27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27"/>
    </row>
    <row r="4" spans="1:31" s="41" customFormat="1" ht="12.75" x14ac:dyDescent="0.2">
      <c r="A4" s="249" t="s">
        <v>23</v>
      </c>
      <c r="B4" s="249"/>
      <c r="C4" s="250" t="s">
        <v>65</v>
      </c>
      <c r="D4" s="250"/>
      <c r="E4" s="250"/>
      <c r="F4" s="25"/>
      <c r="G4" s="25"/>
      <c r="H4" s="42" t="s">
        <v>20</v>
      </c>
      <c r="I4" s="25"/>
      <c r="J4" s="25"/>
      <c r="K4" s="25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40" t="s">
        <v>113</v>
      </c>
      <c r="AC4" s="40"/>
      <c r="AD4" s="40"/>
    </row>
    <row r="5" spans="1:31" s="41" customFormat="1" ht="12.75" x14ac:dyDescent="0.2">
      <c r="A5" s="39"/>
      <c r="B5" s="39"/>
      <c r="C5" s="39"/>
      <c r="D5" s="27"/>
      <c r="E5" s="27"/>
      <c r="F5" s="27"/>
      <c r="G5" s="27"/>
      <c r="H5" s="27"/>
      <c r="I5" s="27"/>
      <c r="J5" s="27"/>
      <c r="K5" s="27"/>
      <c r="L5" s="27"/>
      <c r="M5" s="27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</row>
    <row r="6" spans="1:31" s="41" customFormat="1" ht="13.5" thickBot="1" x14ac:dyDescent="0.25">
      <c r="A6" s="39"/>
      <c r="B6" s="39"/>
      <c r="C6" s="39"/>
      <c r="D6" s="39"/>
      <c r="E6" s="39"/>
      <c r="F6" s="39"/>
      <c r="G6" s="39"/>
      <c r="H6" s="251" t="s">
        <v>32</v>
      </c>
      <c r="I6" s="251"/>
      <c r="J6" s="251"/>
      <c r="K6" s="251"/>
      <c r="L6" s="251"/>
      <c r="M6" s="252" t="s">
        <v>91</v>
      </c>
      <c r="N6" s="252"/>
      <c r="O6" s="252"/>
      <c r="P6" s="252"/>
      <c r="Q6" s="252"/>
      <c r="R6" s="252"/>
      <c r="S6" s="252"/>
      <c r="T6" s="252"/>
      <c r="U6" s="252"/>
      <c r="V6" s="252"/>
      <c r="W6" s="252"/>
      <c r="X6" s="39"/>
      <c r="Y6" s="39"/>
      <c r="Z6" s="248" t="s">
        <v>116</v>
      </c>
      <c r="AA6" s="248"/>
      <c r="AB6" s="248"/>
      <c r="AC6" s="248"/>
      <c r="AD6" s="248"/>
    </row>
    <row r="7" spans="1:31" customFormat="1" ht="39.75" customHeight="1" thickBot="1" x14ac:dyDescent="0.25">
      <c r="A7" s="253" t="s">
        <v>6</v>
      </c>
      <c r="B7" s="246" t="s">
        <v>126</v>
      </c>
      <c r="C7" s="255" t="s">
        <v>25</v>
      </c>
      <c r="D7" s="257" t="s">
        <v>13</v>
      </c>
      <c r="E7" s="258"/>
      <c r="F7" s="258"/>
      <c r="G7" s="258"/>
      <c r="H7" s="259"/>
      <c r="I7" s="257" t="s">
        <v>17</v>
      </c>
      <c r="J7" s="258"/>
      <c r="K7" s="259"/>
      <c r="L7" s="257" t="s">
        <v>18</v>
      </c>
      <c r="M7" s="258"/>
      <c r="N7" s="258"/>
      <c r="O7" s="258"/>
      <c r="P7" s="258"/>
      <c r="Q7" s="258"/>
      <c r="R7" s="258"/>
      <c r="S7" s="258"/>
      <c r="T7" s="258"/>
      <c r="U7" s="259"/>
      <c r="V7" s="257" t="s">
        <v>19</v>
      </c>
      <c r="W7" s="258"/>
      <c r="X7" s="258"/>
      <c r="Y7" s="258"/>
      <c r="Z7" s="258"/>
      <c r="AA7" s="258"/>
      <c r="AB7" s="258"/>
      <c r="AC7" s="259"/>
      <c r="AD7" s="253" t="s">
        <v>14</v>
      </c>
      <c r="AE7" s="24"/>
    </row>
    <row r="8" spans="1:31" customFormat="1" ht="71.25" thickBot="1" x14ac:dyDescent="0.25">
      <c r="A8" s="254"/>
      <c r="B8" s="247"/>
      <c r="C8" s="256"/>
      <c r="D8" s="28" t="s">
        <v>0</v>
      </c>
      <c r="E8" s="29" t="s">
        <v>1</v>
      </c>
      <c r="F8" s="29" t="s">
        <v>2</v>
      </c>
      <c r="G8" s="139" t="s">
        <v>3</v>
      </c>
      <c r="H8" s="34" t="s">
        <v>115</v>
      </c>
      <c r="I8" s="31" t="s">
        <v>1</v>
      </c>
      <c r="J8" s="29" t="s">
        <v>2</v>
      </c>
      <c r="K8" s="30" t="s">
        <v>3</v>
      </c>
      <c r="L8" s="32" t="s">
        <v>79</v>
      </c>
      <c r="M8" s="32" t="s">
        <v>78</v>
      </c>
      <c r="N8" s="33" t="s">
        <v>1</v>
      </c>
      <c r="O8" s="34"/>
      <c r="P8" s="29" t="s">
        <v>2</v>
      </c>
      <c r="Q8" s="35" t="s">
        <v>3</v>
      </c>
      <c r="R8" s="36"/>
      <c r="S8" s="29" t="s">
        <v>4</v>
      </c>
      <c r="T8" s="139" t="s">
        <v>115</v>
      </c>
      <c r="U8" s="30" t="s">
        <v>5</v>
      </c>
      <c r="V8" s="32" t="s">
        <v>79</v>
      </c>
      <c r="W8" s="32" t="s">
        <v>78</v>
      </c>
      <c r="X8" s="34" t="s">
        <v>1</v>
      </c>
      <c r="Y8" s="29" t="s">
        <v>2</v>
      </c>
      <c r="Z8" s="29" t="s">
        <v>3</v>
      </c>
      <c r="AA8" s="29" t="s">
        <v>4</v>
      </c>
      <c r="AB8" s="139" t="s">
        <v>115</v>
      </c>
      <c r="AC8" s="30" t="s">
        <v>5</v>
      </c>
      <c r="AD8" s="254"/>
      <c r="AE8" s="24"/>
    </row>
    <row r="9" spans="1:31" customFormat="1" ht="12.75" x14ac:dyDescent="0.2">
      <c r="A9" s="3" t="s">
        <v>9</v>
      </c>
      <c r="B9" s="228" t="s">
        <v>129</v>
      </c>
      <c r="C9" s="73" t="s">
        <v>26</v>
      </c>
      <c r="D9" s="6">
        <f t="shared" ref="D9:D10" si="0">IF(SUM(E9,F9,G9,H9) &lt;&gt; 0,SUM(E9,F9,G9,H9),"")</f>
        <v>8</v>
      </c>
      <c r="E9" s="7" t="str">
        <f t="shared" ref="E9:E10" si="1">IF(SUM(I9,N9,X9) &lt;&gt; 0,SUM(I9,N9,X9),"")</f>
        <v/>
      </c>
      <c r="F9" s="7" t="str">
        <f t="shared" ref="F9:F10" si="2">IF(SUM(J9,P9,Y9) &lt;&gt; 0,SUM(J9,P9,Y9),"")</f>
        <v/>
      </c>
      <c r="G9" s="5">
        <f t="shared" ref="G9:G10" si="3">IF(SUM(K9,Q9,Z9) &lt;&gt; 0,SUM(K9,Q9,Z9),"")</f>
        <v>6</v>
      </c>
      <c r="H9" s="121">
        <f t="shared" ref="H9:H10" si="4">IF(SUM(T9,AB9) &lt;&gt; 0,SUM(T9,AB9),"")</f>
        <v>2</v>
      </c>
      <c r="I9" s="74"/>
      <c r="J9" s="5"/>
      <c r="K9" s="45"/>
      <c r="L9" s="73"/>
      <c r="M9" s="75">
        <v>3</v>
      </c>
      <c r="N9" s="74"/>
      <c r="O9" s="76"/>
      <c r="P9" s="77"/>
      <c r="Q9" s="77">
        <v>6</v>
      </c>
      <c r="R9" s="76"/>
      <c r="S9" s="80"/>
      <c r="T9" s="77">
        <v>2</v>
      </c>
      <c r="U9" s="81" t="s">
        <v>12</v>
      </c>
      <c r="V9" s="90"/>
      <c r="W9" s="75"/>
      <c r="X9" s="76"/>
      <c r="Y9" s="5"/>
      <c r="Z9" s="5"/>
      <c r="AA9" s="80"/>
      <c r="AB9" s="131"/>
      <c r="AC9" s="81"/>
      <c r="AD9" s="26" t="s">
        <v>83</v>
      </c>
      <c r="AE9" s="24"/>
    </row>
    <row r="10" spans="1:31" customFormat="1" ht="12.75" x14ac:dyDescent="0.2">
      <c r="A10" s="13" t="s">
        <v>36</v>
      </c>
      <c r="B10" s="232"/>
      <c r="C10" s="14" t="s">
        <v>28</v>
      </c>
      <c r="D10" s="6">
        <f t="shared" si="0"/>
        <v>6</v>
      </c>
      <c r="E10" s="7">
        <f t="shared" si="1"/>
        <v>4</v>
      </c>
      <c r="F10" s="7" t="str">
        <f t="shared" si="2"/>
        <v/>
      </c>
      <c r="G10" s="7">
        <f t="shared" si="3"/>
        <v>2</v>
      </c>
      <c r="H10" s="121" t="str">
        <f t="shared" si="4"/>
        <v/>
      </c>
      <c r="I10" s="8">
        <v>2</v>
      </c>
      <c r="J10" s="7"/>
      <c r="K10" s="46"/>
      <c r="L10" s="4"/>
      <c r="M10" s="38">
        <v>1</v>
      </c>
      <c r="N10" s="16">
        <v>2</v>
      </c>
      <c r="O10" s="17"/>
      <c r="P10" s="15"/>
      <c r="Q10" s="18">
        <v>2</v>
      </c>
      <c r="R10" s="17"/>
      <c r="S10" s="19" t="s">
        <v>10</v>
      </c>
      <c r="T10" s="140"/>
      <c r="U10" s="20"/>
      <c r="V10" s="83"/>
      <c r="W10" s="38"/>
      <c r="X10" s="17"/>
      <c r="Y10" s="15"/>
      <c r="Z10" s="15"/>
      <c r="AA10" s="21"/>
      <c r="AB10" s="132"/>
      <c r="AC10" s="22"/>
      <c r="AD10" s="2" t="s">
        <v>31</v>
      </c>
      <c r="AE10" s="24"/>
    </row>
    <row r="11" spans="1:31" customFormat="1" ht="12.75" x14ac:dyDescent="0.2">
      <c r="A11" s="13" t="s">
        <v>35</v>
      </c>
      <c r="B11" s="232"/>
      <c r="C11" s="14" t="s">
        <v>28</v>
      </c>
      <c r="D11" s="6">
        <f t="shared" ref="D11" si="5">IF(SUM(E11,F11,G11,H11) &lt;&gt; 0,SUM(E11,F11,G11,H11),"")</f>
        <v>6</v>
      </c>
      <c r="E11" s="7">
        <f t="shared" ref="E11" si="6">IF(SUM(I11,N11,X11) &lt;&gt; 0,SUM(I11,N11,X11),"")</f>
        <v>4</v>
      </c>
      <c r="F11" s="7" t="str">
        <f t="shared" ref="F11" si="7">IF(SUM(J11,P11,Y11) &lt;&gt; 0,SUM(J11,P11,Y11),"")</f>
        <v/>
      </c>
      <c r="G11" s="7">
        <f t="shared" ref="G11" si="8">IF(SUM(K11,Q11,Z11) &lt;&gt; 0,SUM(K11,Q11,Z11),"")</f>
        <v>2</v>
      </c>
      <c r="H11" s="121" t="str">
        <f t="shared" ref="H11" si="9">IF(SUM(T11,AB11) &lt;&gt; 0,SUM(T11,AB11),"")</f>
        <v/>
      </c>
      <c r="I11" s="8">
        <v>2</v>
      </c>
      <c r="J11" s="7"/>
      <c r="K11" s="46"/>
      <c r="L11" s="4"/>
      <c r="M11" s="37">
        <v>1</v>
      </c>
      <c r="N11" s="16">
        <v>2</v>
      </c>
      <c r="O11" s="17"/>
      <c r="P11" s="15"/>
      <c r="Q11" s="18">
        <v>2</v>
      </c>
      <c r="R11" s="17"/>
      <c r="S11" s="19" t="s">
        <v>10</v>
      </c>
      <c r="T11" s="140"/>
      <c r="U11" s="20"/>
      <c r="V11" s="84"/>
      <c r="W11" s="37"/>
      <c r="X11" s="17"/>
      <c r="Y11" s="15"/>
      <c r="Z11" s="15"/>
      <c r="AA11" s="21"/>
      <c r="AB11" s="132"/>
      <c r="AC11" s="22"/>
      <c r="AD11" s="2" t="s">
        <v>31</v>
      </c>
      <c r="AE11" s="24"/>
    </row>
    <row r="12" spans="1:31" customFormat="1" ht="12.75" x14ac:dyDescent="0.2">
      <c r="A12" s="13" t="s">
        <v>44</v>
      </c>
      <c r="B12" s="228" t="s">
        <v>134</v>
      </c>
      <c r="C12" s="14" t="s">
        <v>30</v>
      </c>
      <c r="D12" s="6">
        <f t="shared" ref="D12:D19" si="10">IF(SUM(E12,F12,G12,H12) &lt;&gt; 0,SUM(E12,F12,G12,H12),"")</f>
        <v>8</v>
      </c>
      <c r="E12" s="7">
        <f t="shared" ref="E12:E19" si="11">IF(SUM(I12,N12,X12) &lt;&gt; 0,SUM(I12,N12,X12),"")</f>
        <v>4</v>
      </c>
      <c r="F12" s="7">
        <f t="shared" ref="F12:F19" si="12">IF(SUM(J12,P12,Y12) &lt;&gt; 0,SUM(J12,P12,Y12),"")</f>
        <v>2</v>
      </c>
      <c r="G12" s="7">
        <f t="shared" ref="G12:G19" si="13">IF(SUM(K12,Q12,Z12) &lt;&gt; 0,SUM(K12,Q12,Z12),"")</f>
        <v>2</v>
      </c>
      <c r="H12" s="121" t="str">
        <f t="shared" ref="H12:H19" si="14">IF(SUM(T12,AB12) &lt;&gt; 0,SUM(T12,AB12),"")</f>
        <v/>
      </c>
      <c r="I12" s="8"/>
      <c r="J12" s="7"/>
      <c r="K12" s="46"/>
      <c r="L12" s="4"/>
      <c r="M12" s="38"/>
      <c r="N12" s="16">
        <v>2</v>
      </c>
      <c r="O12" s="17" t="s">
        <v>11</v>
      </c>
      <c r="P12" s="15"/>
      <c r="Q12" s="18"/>
      <c r="R12" s="17"/>
      <c r="S12" s="19"/>
      <c r="T12" s="140"/>
      <c r="U12" s="20"/>
      <c r="V12" s="83"/>
      <c r="W12" s="38">
        <v>1</v>
      </c>
      <c r="X12" s="17">
        <v>2</v>
      </c>
      <c r="Y12" s="15">
        <v>2</v>
      </c>
      <c r="Z12" s="15">
        <v>2</v>
      </c>
      <c r="AA12" s="19" t="s">
        <v>10</v>
      </c>
      <c r="AB12" s="127"/>
      <c r="AC12" s="20"/>
      <c r="AD12" s="2" t="s">
        <v>45</v>
      </c>
      <c r="AE12" s="24"/>
    </row>
    <row r="13" spans="1:31" customFormat="1" ht="12.75" x14ac:dyDescent="0.2">
      <c r="A13" s="13" t="s">
        <v>49</v>
      </c>
      <c r="B13" s="232"/>
      <c r="C13" s="14" t="s">
        <v>81</v>
      </c>
      <c r="D13" s="6">
        <f t="shared" si="10"/>
        <v>14</v>
      </c>
      <c r="E13" s="7">
        <f t="shared" si="11"/>
        <v>6</v>
      </c>
      <c r="F13" s="7" t="str">
        <f t="shared" si="12"/>
        <v/>
      </c>
      <c r="G13" s="7">
        <f t="shared" si="13"/>
        <v>6</v>
      </c>
      <c r="H13" s="121">
        <f t="shared" si="14"/>
        <v>2</v>
      </c>
      <c r="I13" s="8">
        <v>2</v>
      </c>
      <c r="J13" s="7"/>
      <c r="K13" s="46"/>
      <c r="L13" s="4"/>
      <c r="M13" s="38">
        <v>1</v>
      </c>
      <c r="N13" s="16">
        <v>2</v>
      </c>
      <c r="O13" s="17"/>
      <c r="P13" s="15"/>
      <c r="Q13" s="18">
        <v>4</v>
      </c>
      <c r="R13" s="17"/>
      <c r="S13" s="19" t="s">
        <v>10</v>
      </c>
      <c r="T13" s="140"/>
      <c r="U13" s="20"/>
      <c r="V13" s="83"/>
      <c r="W13" s="38" t="s">
        <v>41</v>
      </c>
      <c r="X13" s="17">
        <v>2</v>
      </c>
      <c r="Y13" s="15"/>
      <c r="Z13" s="15">
        <v>2</v>
      </c>
      <c r="AA13" s="21" t="s">
        <v>41</v>
      </c>
      <c r="AB13" s="18">
        <v>2</v>
      </c>
      <c r="AC13" s="22" t="s">
        <v>12</v>
      </c>
      <c r="AD13" s="2" t="s">
        <v>31</v>
      </c>
      <c r="AE13" s="24"/>
    </row>
    <row r="14" spans="1:31" customFormat="1" ht="12.75" x14ac:dyDescent="0.2">
      <c r="A14" s="13" t="s">
        <v>50</v>
      </c>
      <c r="B14" s="232"/>
      <c r="C14" s="14" t="s">
        <v>40</v>
      </c>
      <c r="D14" s="6">
        <f t="shared" si="10"/>
        <v>12</v>
      </c>
      <c r="E14" s="7">
        <f t="shared" si="11"/>
        <v>4</v>
      </c>
      <c r="F14" s="7" t="str">
        <f t="shared" si="12"/>
        <v/>
      </c>
      <c r="G14" s="7">
        <f t="shared" si="13"/>
        <v>6</v>
      </c>
      <c r="H14" s="121">
        <f t="shared" si="14"/>
        <v>2</v>
      </c>
      <c r="I14" s="8"/>
      <c r="J14" s="7"/>
      <c r="K14" s="46"/>
      <c r="L14" s="4"/>
      <c r="M14" s="38"/>
      <c r="N14" s="16">
        <v>2</v>
      </c>
      <c r="O14" s="17" t="s">
        <v>11</v>
      </c>
      <c r="P14" s="15"/>
      <c r="Q14" s="18"/>
      <c r="R14" s="17"/>
      <c r="S14" s="19"/>
      <c r="T14" s="140"/>
      <c r="U14" s="20"/>
      <c r="V14" s="87">
        <v>1</v>
      </c>
      <c r="W14" s="38"/>
      <c r="X14" s="17">
        <v>2</v>
      </c>
      <c r="Y14" s="15"/>
      <c r="Z14" s="15">
        <v>6</v>
      </c>
      <c r="AA14" s="21"/>
      <c r="AB14" s="18">
        <v>2</v>
      </c>
      <c r="AC14" s="22" t="s">
        <v>12</v>
      </c>
      <c r="AD14" s="2" t="s">
        <v>31</v>
      </c>
      <c r="AE14" s="24"/>
    </row>
    <row r="15" spans="1:31" customFormat="1" ht="12.75" x14ac:dyDescent="0.2">
      <c r="A15" s="13" t="s">
        <v>60</v>
      </c>
      <c r="B15" s="228" t="s">
        <v>135</v>
      </c>
      <c r="C15" s="14" t="s">
        <v>30</v>
      </c>
      <c r="D15" s="6">
        <f t="shared" si="10"/>
        <v>6</v>
      </c>
      <c r="E15" s="7">
        <f t="shared" si="11"/>
        <v>4</v>
      </c>
      <c r="F15" s="7" t="str">
        <f t="shared" si="12"/>
        <v/>
      </c>
      <c r="G15" s="7">
        <f t="shared" si="13"/>
        <v>2</v>
      </c>
      <c r="H15" s="121" t="str">
        <f t="shared" si="14"/>
        <v/>
      </c>
      <c r="I15" s="8"/>
      <c r="J15" s="7"/>
      <c r="K15" s="46"/>
      <c r="L15" s="4"/>
      <c r="M15" s="38"/>
      <c r="N15" s="16">
        <v>2</v>
      </c>
      <c r="O15" s="17" t="s">
        <v>11</v>
      </c>
      <c r="P15" s="15"/>
      <c r="Q15" s="18"/>
      <c r="R15" s="17"/>
      <c r="S15" s="19"/>
      <c r="T15" s="140"/>
      <c r="U15" s="20"/>
      <c r="V15" s="87">
        <v>1</v>
      </c>
      <c r="W15" s="38"/>
      <c r="X15" s="17">
        <v>2</v>
      </c>
      <c r="Y15" s="15"/>
      <c r="Z15" s="15">
        <v>2</v>
      </c>
      <c r="AA15" s="21" t="s">
        <v>10</v>
      </c>
      <c r="AB15" s="18"/>
      <c r="AC15" s="22"/>
      <c r="AD15" s="2" t="s">
        <v>31</v>
      </c>
      <c r="AE15" s="24"/>
    </row>
    <row r="16" spans="1:31" customFormat="1" ht="12.75" x14ac:dyDescent="0.2">
      <c r="A16" s="13" t="s">
        <v>61</v>
      </c>
      <c r="B16" s="233"/>
      <c r="C16" s="4" t="s">
        <v>27</v>
      </c>
      <c r="D16" s="6">
        <f t="shared" si="10"/>
        <v>10</v>
      </c>
      <c r="E16" s="7">
        <f t="shared" si="11"/>
        <v>4</v>
      </c>
      <c r="F16" s="7" t="str">
        <f t="shared" si="12"/>
        <v/>
      </c>
      <c r="G16" s="7">
        <f t="shared" si="13"/>
        <v>4</v>
      </c>
      <c r="H16" s="121">
        <f t="shared" si="14"/>
        <v>2</v>
      </c>
      <c r="I16" s="8">
        <v>2</v>
      </c>
      <c r="J16" s="7"/>
      <c r="K16" s="46"/>
      <c r="L16" s="4"/>
      <c r="M16" s="38">
        <v>1</v>
      </c>
      <c r="N16" s="16">
        <v>2</v>
      </c>
      <c r="O16" s="17"/>
      <c r="P16" s="15"/>
      <c r="Q16" s="18">
        <v>4</v>
      </c>
      <c r="R16" s="17"/>
      <c r="S16" s="19"/>
      <c r="T16" s="140">
        <v>2</v>
      </c>
      <c r="U16" s="20" t="s">
        <v>12</v>
      </c>
      <c r="V16" s="87"/>
      <c r="W16" s="38"/>
      <c r="X16" s="17"/>
      <c r="Y16" s="15"/>
      <c r="Z16" s="15"/>
      <c r="AA16" s="21"/>
      <c r="AB16" s="18"/>
      <c r="AC16" s="22"/>
      <c r="AD16" s="2" t="s">
        <v>31</v>
      </c>
      <c r="AE16" s="24"/>
    </row>
    <row r="17" spans="1:31" customFormat="1" ht="12.75" x14ac:dyDescent="0.2">
      <c r="A17" s="13" t="s">
        <v>46</v>
      </c>
      <c r="B17" s="232"/>
      <c r="C17" s="14" t="s">
        <v>30</v>
      </c>
      <c r="D17" s="6">
        <f t="shared" si="10"/>
        <v>6</v>
      </c>
      <c r="E17" s="7">
        <f t="shared" si="11"/>
        <v>4</v>
      </c>
      <c r="F17" s="7" t="str">
        <f t="shared" si="12"/>
        <v/>
      </c>
      <c r="G17" s="7">
        <f t="shared" si="13"/>
        <v>2</v>
      </c>
      <c r="H17" s="121" t="str">
        <f t="shared" si="14"/>
        <v/>
      </c>
      <c r="I17" s="16"/>
      <c r="J17" s="15"/>
      <c r="K17" s="53"/>
      <c r="L17" s="14"/>
      <c r="M17" s="37"/>
      <c r="N17" s="16">
        <v>2</v>
      </c>
      <c r="O17" s="17" t="s">
        <v>11</v>
      </c>
      <c r="P17" s="15"/>
      <c r="Q17" s="18"/>
      <c r="R17" s="17"/>
      <c r="S17" s="19"/>
      <c r="T17" s="140"/>
      <c r="U17" s="20"/>
      <c r="V17" s="84"/>
      <c r="W17" s="37">
        <v>1</v>
      </c>
      <c r="X17" s="17">
        <v>2</v>
      </c>
      <c r="Y17" s="15"/>
      <c r="Z17" s="15">
        <v>2</v>
      </c>
      <c r="AA17" s="19" t="s">
        <v>10</v>
      </c>
      <c r="AB17" s="140"/>
      <c r="AC17" s="20"/>
      <c r="AD17" s="2" t="s">
        <v>31</v>
      </c>
      <c r="AE17" s="24"/>
    </row>
    <row r="18" spans="1:31" customFormat="1" ht="25.5" x14ac:dyDescent="0.2">
      <c r="A18" s="13" t="s">
        <v>82</v>
      </c>
      <c r="B18" s="232"/>
      <c r="C18" s="14" t="s">
        <v>26</v>
      </c>
      <c r="D18" s="6">
        <f t="shared" si="10"/>
        <v>18</v>
      </c>
      <c r="E18" s="7">
        <f t="shared" si="11"/>
        <v>8</v>
      </c>
      <c r="F18" s="7">
        <f t="shared" si="12"/>
        <v>8</v>
      </c>
      <c r="G18" s="7" t="str">
        <f t="shared" si="13"/>
        <v/>
      </c>
      <c r="H18" s="121">
        <f t="shared" si="14"/>
        <v>2</v>
      </c>
      <c r="I18" s="8">
        <v>2</v>
      </c>
      <c r="J18" s="7"/>
      <c r="K18" s="46"/>
      <c r="L18" s="4"/>
      <c r="M18" s="38">
        <v>1</v>
      </c>
      <c r="N18" s="16">
        <v>2</v>
      </c>
      <c r="O18" s="17"/>
      <c r="P18" s="15">
        <v>4</v>
      </c>
      <c r="Q18" s="18"/>
      <c r="R18" s="17"/>
      <c r="S18" s="19" t="s">
        <v>10</v>
      </c>
      <c r="T18" s="140"/>
      <c r="U18" s="20"/>
      <c r="V18" s="83"/>
      <c r="W18" s="38">
        <v>2</v>
      </c>
      <c r="X18" s="17">
        <v>4</v>
      </c>
      <c r="Y18" s="15">
        <v>4</v>
      </c>
      <c r="Z18" s="15"/>
      <c r="AA18" s="21"/>
      <c r="AB18" s="18">
        <v>2</v>
      </c>
      <c r="AC18" s="22" t="s">
        <v>12</v>
      </c>
      <c r="AD18" s="2" t="s">
        <v>42</v>
      </c>
      <c r="AE18" s="24"/>
    </row>
    <row r="19" spans="1:31" customFormat="1" ht="12.75" x14ac:dyDescent="0.2">
      <c r="A19" s="13" t="s">
        <v>52</v>
      </c>
      <c r="B19" s="232"/>
      <c r="C19" s="14" t="s">
        <v>28</v>
      </c>
      <c r="D19" s="6">
        <f t="shared" si="10"/>
        <v>6</v>
      </c>
      <c r="E19" s="7">
        <f t="shared" si="11"/>
        <v>4</v>
      </c>
      <c r="F19" s="7" t="str">
        <f t="shared" si="12"/>
        <v/>
      </c>
      <c r="G19" s="7">
        <f t="shared" si="13"/>
        <v>2</v>
      </c>
      <c r="H19" s="121" t="str">
        <f t="shared" si="14"/>
        <v/>
      </c>
      <c r="I19" s="16"/>
      <c r="J19" s="15"/>
      <c r="K19" s="53"/>
      <c r="L19" s="14"/>
      <c r="M19" s="37"/>
      <c r="N19" s="16">
        <v>2</v>
      </c>
      <c r="O19" s="17" t="s">
        <v>11</v>
      </c>
      <c r="P19" s="15"/>
      <c r="Q19" s="18"/>
      <c r="R19" s="17"/>
      <c r="S19" s="19"/>
      <c r="T19" s="140"/>
      <c r="U19" s="20"/>
      <c r="V19" s="84"/>
      <c r="W19" s="37">
        <v>1</v>
      </c>
      <c r="X19" s="17">
        <v>2</v>
      </c>
      <c r="Y19" s="15"/>
      <c r="Z19" s="15">
        <v>2</v>
      </c>
      <c r="AA19" s="19" t="s">
        <v>10</v>
      </c>
      <c r="AB19" s="127"/>
      <c r="AC19" s="20"/>
      <c r="AD19" s="2" t="s">
        <v>31</v>
      </c>
      <c r="AE19" s="24"/>
    </row>
    <row r="20" spans="1:31" customFormat="1" ht="12.75" x14ac:dyDescent="0.2">
      <c r="A20" s="13" t="s">
        <v>39</v>
      </c>
      <c r="B20" s="232"/>
      <c r="C20" s="14" t="s">
        <v>40</v>
      </c>
      <c r="D20" s="52">
        <f t="shared" ref="D20" si="15">IF(SUM(E20,F20,G20) &lt;&gt; 0,SUM(E20,F20,G20),"")</f>
        <v>10</v>
      </c>
      <c r="E20" s="15">
        <f t="shared" ref="E20" si="16">IF(SUM(I20,N20,X20) &lt;&gt; 0,SUM(I20,N20,X20),"")</f>
        <v>4</v>
      </c>
      <c r="F20" s="15" t="str">
        <f t="shared" ref="F20" si="17">IF(SUM(J20,P20,Y20) &lt;&gt; 0,SUM(J20,P20,Y20),"")</f>
        <v/>
      </c>
      <c r="G20" s="15">
        <f t="shared" ref="G20" si="18">IF(SUM(K20,Q20,Z20) &lt;&gt; 0,SUM(K20,Q20,Z20),"")</f>
        <v>6</v>
      </c>
      <c r="H20" s="123"/>
      <c r="I20" s="16">
        <v>2</v>
      </c>
      <c r="J20" s="15"/>
      <c r="K20" s="53"/>
      <c r="L20" s="14"/>
      <c r="M20" s="37" t="s">
        <v>41</v>
      </c>
      <c r="N20" s="16">
        <v>2</v>
      </c>
      <c r="O20" s="17"/>
      <c r="P20" s="15"/>
      <c r="Q20" s="18">
        <v>6</v>
      </c>
      <c r="R20" s="17"/>
      <c r="S20" s="19" t="s">
        <v>41</v>
      </c>
      <c r="T20" s="140">
        <v>2</v>
      </c>
      <c r="U20" s="20" t="s">
        <v>12</v>
      </c>
      <c r="V20" s="84"/>
      <c r="W20" s="37"/>
      <c r="X20" s="17"/>
      <c r="Y20" s="15"/>
      <c r="Z20" s="15"/>
      <c r="AA20" s="19"/>
      <c r="AB20" s="127"/>
      <c r="AC20" s="20"/>
      <c r="AD20" s="2" t="s">
        <v>42</v>
      </c>
      <c r="AE20" s="24"/>
    </row>
    <row r="21" spans="1:31" customFormat="1" ht="26.25" thickBot="1" x14ac:dyDescent="0.25">
      <c r="A21" s="57" t="s">
        <v>84</v>
      </c>
      <c r="B21" s="234"/>
      <c r="C21" s="94" t="s">
        <v>85</v>
      </c>
      <c r="D21" s="47"/>
      <c r="E21" s="48"/>
      <c r="F21" s="48"/>
      <c r="G21" s="48"/>
      <c r="H21" s="124"/>
      <c r="I21" s="49"/>
      <c r="J21" s="48"/>
      <c r="K21" s="50"/>
      <c r="L21" s="91"/>
      <c r="M21" s="51"/>
      <c r="N21" s="59"/>
      <c r="O21" s="61"/>
      <c r="P21" s="55"/>
      <c r="Q21" s="62"/>
      <c r="R21" s="61"/>
      <c r="S21" s="63"/>
      <c r="T21" s="141"/>
      <c r="U21" s="64"/>
      <c r="V21" s="88"/>
      <c r="W21" s="51"/>
      <c r="X21" s="61"/>
      <c r="Y21" s="55"/>
      <c r="Z21" s="55"/>
      <c r="AA21" s="92" t="s">
        <v>99</v>
      </c>
      <c r="AB21" s="134"/>
      <c r="AC21" s="93"/>
      <c r="AD21" s="65" t="s">
        <v>31</v>
      </c>
      <c r="AE21" s="24"/>
    </row>
    <row r="22" spans="1:31" customFormat="1" ht="12.7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</row>
    <row r="23" spans="1:31" customFormat="1" ht="12.75" x14ac:dyDescent="0.2">
      <c r="A23" s="43" t="s">
        <v>22</v>
      </c>
      <c r="B23" s="39"/>
      <c r="C23" s="39"/>
      <c r="D23" s="39"/>
      <c r="E23" s="27" t="s">
        <v>92</v>
      </c>
      <c r="F23" s="27"/>
      <c r="G23" s="27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43" t="s">
        <v>93</v>
      </c>
      <c r="U23" s="43"/>
      <c r="V23" s="39"/>
      <c r="W23" s="39"/>
      <c r="X23" s="39"/>
      <c r="Y23" s="40" t="s">
        <v>94</v>
      </c>
      <c r="Z23" s="39"/>
      <c r="AA23" s="39"/>
      <c r="AB23" s="39"/>
      <c r="AC23" s="39"/>
      <c r="AD23" s="24"/>
    </row>
    <row r="24" spans="1:31" s="44" customFormat="1" ht="12.75" x14ac:dyDescent="0.2">
      <c r="A24" s="43"/>
      <c r="B24" s="39"/>
      <c r="C24" s="39"/>
      <c r="D24" s="39"/>
      <c r="E24" s="27"/>
      <c r="F24" s="27"/>
      <c r="G24" s="27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43"/>
      <c r="U24" s="43"/>
      <c r="V24" s="39"/>
      <c r="W24" s="39"/>
      <c r="X24" s="39"/>
      <c r="Y24" s="39"/>
      <c r="Z24" s="39"/>
      <c r="AA24" s="39"/>
      <c r="AB24" s="39"/>
      <c r="AC24" s="39"/>
      <c r="AD24" s="39"/>
    </row>
  </sheetData>
  <mergeCells count="14">
    <mergeCell ref="AD7:AD8"/>
    <mergeCell ref="A7:A8"/>
    <mergeCell ref="C7:C8"/>
    <mergeCell ref="I7:K7"/>
    <mergeCell ref="L7:U7"/>
    <mergeCell ref="V7:AC7"/>
    <mergeCell ref="D7:H7"/>
    <mergeCell ref="B7:B8"/>
    <mergeCell ref="X1:AB1"/>
    <mergeCell ref="A4:B4"/>
    <mergeCell ref="C4:E4"/>
    <mergeCell ref="H6:L6"/>
    <mergeCell ref="M6:W6"/>
    <mergeCell ref="Z6:AD6"/>
  </mergeCells>
  <phoneticPr fontId="4" type="noConversion"/>
  <hyperlinks>
    <hyperlink ref="B9" r:id="rId1"/>
    <hyperlink ref="B12" r:id="rId2"/>
    <hyperlink ref="B15" r:id="rId3"/>
  </hyperlinks>
  <pageMargins left="0.75" right="0.75" top="1" bottom="1" header="0.5" footer="0.5"/>
  <pageSetup paperSize="9" scale="97"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4"/>
  <sheetViews>
    <sheetView zoomScaleNormal="100" zoomScaleSheetLayoutView="95" workbookViewId="0">
      <selection activeCell="B20" sqref="B20"/>
    </sheetView>
  </sheetViews>
  <sheetFormatPr defaultRowHeight="12" x14ac:dyDescent="0.2"/>
  <cols>
    <col min="1" max="1" width="36.5703125" style="1" customWidth="1"/>
    <col min="2" max="2" width="8.140625" style="1" customWidth="1"/>
    <col min="3" max="3" width="7.85546875" style="1" bestFit="1" customWidth="1"/>
    <col min="4" max="4" width="3.5703125" style="1" customWidth="1"/>
    <col min="5" max="5" width="3.7109375" style="1" customWidth="1"/>
    <col min="6" max="7" width="4.5703125" style="1" customWidth="1"/>
    <col min="8" max="8" width="3.140625" style="1" bestFit="1" customWidth="1"/>
    <col min="9" max="10" width="3.28515625" style="1" bestFit="1" customWidth="1"/>
    <col min="11" max="11" width="3.28515625" style="1" customWidth="1"/>
    <col min="12" max="12" width="4.140625" style="1" bestFit="1" customWidth="1"/>
    <col min="13" max="13" width="3.140625" style="1" bestFit="1" customWidth="1"/>
    <col min="14" max="14" width="2.140625" style="1" customWidth="1"/>
    <col min="15" max="15" width="4.28515625" style="1" customWidth="1"/>
    <col min="16" max="16" width="3.28515625" style="1" customWidth="1"/>
    <col min="17" max="17" width="2.7109375" style="1" customWidth="1"/>
    <col min="18" max="19" width="4.28515625" style="1" customWidth="1"/>
    <col min="20" max="21" width="5.7109375" style="1" customWidth="1"/>
    <col min="22" max="22" width="4.7109375" style="1" customWidth="1"/>
    <col min="23" max="25" width="3.42578125" style="1" customWidth="1"/>
    <col min="26" max="27" width="4.7109375" style="1" customWidth="1"/>
    <col min="28" max="28" width="4.42578125" style="1" customWidth="1"/>
    <col min="29" max="29" width="10.5703125" style="1" bestFit="1" customWidth="1"/>
    <col min="30" max="30" width="8" style="1" bestFit="1" customWidth="1"/>
    <col min="31" max="31" width="3.85546875" style="1" customWidth="1"/>
    <col min="32" max="32" width="4.42578125" style="1" customWidth="1"/>
    <col min="33" max="33" width="4.28515625" style="1" customWidth="1"/>
    <col min="34" max="34" width="3.5703125" style="1" customWidth="1"/>
    <col min="35" max="35" width="1.85546875" style="1" bestFit="1" customWidth="1"/>
    <col min="36" max="36" width="4" style="1" customWidth="1"/>
    <col min="37" max="37" width="1.85546875" style="1" bestFit="1" customWidth="1"/>
    <col min="38" max="16384" width="9.140625" style="1"/>
  </cols>
  <sheetData>
    <row r="1" spans="1:31" s="44" customFormat="1" ht="12.75" x14ac:dyDescent="0.2">
      <c r="A1" s="39"/>
      <c r="B1" s="39"/>
      <c r="C1" s="39"/>
      <c r="D1" s="40"/>
      <c r="E1" s="40"/>
      <c r="F1" s="40"/>
      <c r="G1" s="40"/>
      <c r="H1" s="39" t="s">
        <v>21</v>
      </c>
      <c r="I1" s="39"/>
      <c r="J1" s="40"/>
      <c r="K1" s="40"/>
      <c r="L1" s="40"/>
      <c r="M1" s="40"/>
      <c r="N1" s="40"/>
      <c r="O1" s="40"/>
      <c r="P1" s="40"/>
      <c r="Q1" s="40"/>
      <c r="R1" s="40"/>
      <c r="S1" s="40"/>
      <c r="T1" s="39"/>
      <c r="U1" s="39"/>
      <c r="V1" s="39"/>
      <c r="W1" s="39"/>
      <c r="X1" s="248" t="s">
        <v>8</v>
      </c>
      <c r="Y1" s="248"/>
      <c r="Z1" s="248"/>
      <c r="AA1" s="248"/>
      <c r="AB1" s="248"/>
      <c r="AC1" s="39"/>
      <c r="AD1" s="39"/>
    </row>
    <row r="2" spans="1:31" s="44" customFormat="1" ht="12.75" x14ac:dyDescent="0.2">
      <c r="A2" s="39"/>
      <c r="B2" s="27"/>
      <c r="C2" s="27"/>
      <c r="D2" s="27"/>
      <c r="E2" s="27"/>
      <c r="F2" s="27"/>
      <c r="G2" s="27"/>
      <c r="H2" s="39" t="s">
        <v>15</v>
      </c>
      <c r="I2" s="39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39"/>
      <c r="Y2" s="27"/>
      <c r="Z2" s="39" t="s">
        <v>16</v>
      </c>
      <c r="AA2" s="39"/>
      <c r="AB2" s="27"/>
      <c r="AC2" s="27"/>
      <c r="AD2" s="27"/>
    </row>
    <row r="3" spans="1:31" s="44" customFormat="1" ht="12.75" x14ac:dyDescent="0.2">
      <c r="A3" s="39"/>
      <c r="B3" s="39"/>
      <c r="C3" s="39"/>
      <c r="D3" s="39"/>
      <c r="E3" s="39"/>
      <c r="F3" s="27" t="s">
        <v>7</v>
      </c>
      <c r="G3" s="27"/>
      <c r="H3" s="27"/>
      <c r="I3" s="27"/>
      <c r="J3" s="27"/>
      <c r="K3" s="27"/>
      <c r="L3" s="27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27"/>
    </row>
    <row r="4" spans="1:31" s="41" customFormat="1" ht="12.75" x14ac:dyDescent="0.2">
      <c r="A4" s="249" t="s">
        <v>23</v>
      </c>
      <c r="B4" s="249"/>
      <c r="C4" s="250" t="s">
        <v>65</v>
      </c>
      <c r="D4" s="250"/>
      <c r="E4" s="250"/>
      <c r="F4" s="25"/>
      <c r="G4" s="25"/>
      <c r="H4" s="42" t="s">
        <v>20</v>
      </c>
      <c r="I4" s="25"/>
      <c r="J4" s="25"/>
      <c r="K4" s="25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40" t="s">
        <v>113</v>
      </c>
      <c r="AC4" s="40"/>
      <c r="AD4" s="40"/>
    </row>
    <row r="5" spans="1:31" s="41" customFormat="1" ht="12.75" x14ac:dyDescent="0.2">
      <c r="A5" s="39"/>
      <c r="B5" s="39"/>
      <c r="C5" s="39"/>
      <c r="D5" s="27"/>
      <c r="E5" s="27"/>
      <c r="F5" s="27"/>
      <c r="G5" s="27"/>
      <c r="H5" s="27"/>
      <c r="I5" s="27"/>
      <c r="J5" s="27"/>
      <c r="K5" s="27"/>
      <c r="L5" s="27"/>
      <c r="M5" s="27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</row>
    <row r="6" spans="1:31" s="41" customFormat="1" ht="13.5" thickBot="1" x14ac:dyDescent="0.25">
      <c r="A6" s="39"/>
      <c r="B6" s="39"/>
      <c r="C6" s="39"/>
      <c r="D6" s="39"/>
      <c r="E6" s="39"/>
      <c r="F6" s="39"/>
      <c r="G6" s="39"/>
      <c r="H6" s="251" t="s">
        <v>47</v>
      </c>
      <c r="I6" s="251"/>
      <c r="J6" s="251"/>
      <c r="K6" s="251"/>
      <c r="L6" s="251"/>
      <c r="M6" s="252" t="s">
        <v>91</v>
      </c>
      <c r="N6" s="252"/>
      <c r="O6" s="252"/>
      <c r="P6" s="252"/>
      <c r="Q6" s="252"/>
      <c r="R6" s="252"/>
      <c r="S6" s="252"/>
      <c r="T6" s="252"/>
      <c r="U6" s="252"/>
      <c r="V6" s="252"/>
      <c r="W6" s="252"/>
      <c r="X6" s="39"/>
      <c r="Y6" s="39"/>
      <c r="Z6" s="248" t="s">
        <v>116</v>
      </c>
      <c r="AA6" s="248"/>
      <c r="AB6" s="248"/>
      <c r="AC6" s="248"/>
      <c r="AD6" s="248"/>
    </row>
    <row r="7" spans="1:31" customFormat="1" ht="39.75" customHeight="1" thickBot="1" x14ac:dyDescent="0.25">
      <c r="A7" s="253" t="s">
        <v>6</v>
      </c>
      <c r="B7" s="246" t="s">
        <v>126</v>
      </c>
      <c r="C7" s="255" t="s">
        <v>25</v>
      </c>
      <c r="D7" s="257" t="s">
        <v>13</v>
      </c>
      <c r="E7" s="258"/>
      <c r="F7" s="258"/>
      <c r="G7" s="258"/>
      <c r="H7" s="259"/>
      <c r="I7" s="257" t="s">
        <v>17</v>
      </c>
      <c r="J7" s="258"/>
      <c r="K7" s="259"/>
      <c r="L7" s="257" t="s">
        <v>18</v>
      </c>
      <c r="M7" s="258"/>
      <c r="N7" s="258"/>
      <c r="O7" s="258"/>
      <c r="P7" s="258"/>
      <c r="Q7" s="258"/>
      <c r="R7" s="258"/>
      <c r="S7" s="258"/>
      <c r="T7" s="258"/>
      <c r="U7" s="259"/>
      <c r="V7" s="257" t="s">
        <v>19</v>
      </c>
      <c r="W7" s="258"/>
      <c r="X7" s="258"/>
      <c r="Y7" s="258"/>
      <c r="Z7" s="258"/>
      <c r="AA7" s="258"/>
      <c r="AB7" s="258"/>
      <c r="AC7" s="259"/>
      <c r="AD7" s="253" t="s">
        <v>14</v>
      </c>
      <c r="AE7" s="24"/>
    </row>
    <row r="8" spans="1:31" customFormat="1" ht="71.25" thickBot="1" x14ac:dyDescent="0.25">
      <c r="A8" s="254"/>
      <c r="B8" s="247"/>
      <c r="C8" s="256"/>
      <c r="D8" s="28" t="s">
        <v>0</v>
      </c>
      <c r="E8" s="29" t="s">
        <v>1</v>
      </c>
      <c r="F8" s="29" t="s">
        <v>2</v>
      </c>
      <c r="G8" s="139" t="s">
        <v>3</v>
      </c>
      <c r="H8" s="34" t="s">
        <v>115</v>
      </c>
      <c r="I8" s="31" t="s">
        <v>1</v>
      </c>
      <c r="J8" s="29" t="s">
        <v>2</v>
      </c>
      <c r="K8" s="30" t="s">
        <v>3</v>
      </c>
      <c r="L8" s="32" t="s">
        <v>79</v>
      </c>
      <c r="M8" s="32" t="s">
        <v>78</v>
      </c>
      <c r="N8" s="33" t="s">
        <v>1</v>
      </c>
      <c r="O8" s="34"/>
      <c r="P8" s="29" t="s">
        <v>2</v>
      </c>
      <c r="Q8" s="35" t="s">
        <v>3</v>
      </c>
      <c r="R8" s="36"/>
      <c r="S8" s="29" t="s">
        <v>4</v>
      </c>
      <c r="T8" s="139" t="s">
        <v>115</v>
      </c>
      <c r="U8" s="30" t="s">
        <v>5</v>
      </c>
      <c r="V8" s="32" t="s">
        <v>79</v>
      </c>
      <c r="W8" s="32" t="s">
        <v>78</v>
      </c>
      <c r="X8" s="34" t="s">
        <v>1</v>
      </c>
      <c r="Y8" s="29" t="s">
        <v>2</v>
      </c>
      <c r="Z8" s="29" t="s">
        <v>3</v>
      </c>
      <c r="AA8" s="29" t="s">
        <v>4</v>
      </c>
      <c r="AB8" s="139" t="s">
        <v>115</v>
      </c>
      <c r="AC8" s="30" t="s">
        <v>5</v>
      </c>
      <c r="AD8" s="254"/>
      <c r="AE8" s="24"/>
    </row>
    <row r="9" spans="1:31" customFormat="1" ht="25.5" x14ac:dyDescent="0.2">
      <c r="A9" s="3" t="s">
        <v>51</v>
      </c>
      <c r="B9" s="233"/>
      <c r="C9" s="14" t="s">
        <v>26</v>
      </c>
      <c r="D9" s="6">
        <f t="shared" ref="D9:D10" si="0">IF(SUM(E9,F9,G9,H9) &lt;&gt; 0,SUM(E9,F9,G9,H9),"")</f>
        <v>20</v>
      </c>
      <c r="E9" s="7">
        <f t="shared" ref="E9:E10" si="1">IF(SUM(I9,N9,X9) &lt;&gt; 0,SUM(I9,N9,X9),"")</f>
        <v>6</v>
      </c>
      <c r="F9" s="7" t="str">
        <f t="shared" ref="F9:F10" si="2">IF(SUM(J9,P9,Y9) &lt;&gt; 0,SUM(J9,P9,Y9),"")</f>
        <v/>
      </c>
      <c r="G9" s="5">
        <f t="shared" ref="G9:G10" si="3">IF(SUM(K9,Q9,Z9) &lt;&gt; 0,SUM(K9,Q9,Z9),"")</f>
        <v>12</v>
      </c>
      <c r="H9" s="121">
        <f t="shared" ref="H9:H10" si="4">IF(SUM(T9,AB9) &lt;&gt; 0,SUM(T9,AB9),"")</f>
        <v>2</v>
      </c>
      <c r="I9" s="8">
        <v>2</v>
      </c>
      <c r="J9" s="5"/>
      <c r="K9" s="45"/>
      <c r="L9" s="4"/>
      <c r="M9" s="38" t="s">
        <v>41</v>
      </c>
      <c r="N9" s="16">
        <v>2</v>
      </c>
      <c r="O9" s="17"/>
      <c r="P9" s="15"/>
      <c r="Q9" s="18">
        <v>6</v>
      </c>
      <c r="R9" s="17"/>
      <c r="S9" s="19" t="s">
        <v>86</v>
      </c>
      <c r="T9" s="127"/>
      <c r="U9" s="20"/>
      <c r="V9" s="83"/>
      <c r="W9" s="38">
        <v>1</v>
      </c>
      <c r="X9" s="17">
        <v>2</v>
      </c>
      <c r="Y9" s="15"/>
      <c r="Z9" s="15">
        <v>6</v>
      </c>
      <c r="AA9" s="21"/>
      <c r="AB9" s="18">
        <v>2</v>
      </c>
      <c r="AC9" s="22" t="s">
        <v>12</v>
      </c>
      <c r="AD9" s="26" t="s">
        <v>31</v>
      </c>
      <c r="AE9" s="24"/>
    </row>
    <row r="10" spans="1:31" customFormat="1" ht="25.5" x14ac:dyDescent="0.2">
      <c r="A10" s="13" t="s">
        <v>53</v>
      </c>
      <c r="B10" s="232"/>
      <c r="C10" s="14" t="s">
        <v>30</v>
      </c>
      <c r="D10" s="6">
        <f t="shared" si="0"/>
        <v>8</v>
      </c>
      <c r="E10" s="7">
        <f t="shared" si="1"/>
        <v>4</v>
      </c>
      <c r="F10" s="7" t="str">
        <f t="shared" si="2"/>
        <v/>
      </c>
      <c r="G10" s="7">
        <f t="shared" si="3"/>
        <v>4</v>
      </c>
      <c r="H10" s="121" t="str">
        <f t="shared" si="4"/>
        <v/>
      </c>
      <c r="I10" s="8"/>
      <c r="J10" s="7"/>
      <c r="K10" s="46"/>
      <c r="L10" s="4"/>
      <c r="M10" s="38"/>
      <c r="N10" s="16">
        <v>2</v>
      </c>
      <c r="O10" s="17" t="s">
        <v>11</v>
      </c>
      <c r="P10" s="15"/>
      <c r="Q10" s="18"/>
      <c r="R10" s="17"/>
      <c r="S10" s="19"/>
      <c r="T10" s="127"/>
      <c r="U10" s="20"/>
      <c r="V10" s="87">
        <v>1</v>
      </c>
      <c r="W10" s="38"/>
      <c r="X10" s="17">
        <v>2</v>
      </c>
      <c r="Y10" s="15"/>
      <c r="Z10" s="15">
        <v>4</v>
      </c>
      <c r="AA10" s="21" t="s">
        <v>10</v>
      </c>
      <c r="AB10" s="132"/>
      <c r="AC10" s="22"/>
      <c r="AD10" s="2" t="s">
        <v>31</v>
      </c>
      <c r="AE10" s="24"/>
    </row>
    <row r="11" spans="1:31" customFormat="1" ht="12.75" x14ac:dyDescent="0.2">
      <c r="A11" s="71" t="s">
        <v>87</v>
      </c>
      <c r="B11" s="233"/>
      <c r="C11" s="14" t="s">
        <v>28</v>
      </c>
      <c r="D11" s="6">
        <f t="shared" ref="D11" si="5">IF(SUM(E11,F11,G11,H11) &lt;&gt; 0,SUM(E11,F11,G11,H11),"")</f>
        <v>6</v>
      </c>
      <c r="E11" s="7">
        <f t="shared" ref="E11" si="6">IF(SUM(I11,N11,X11) &lt;&gt; 0,SUM(I11,N11,X11),"")</f>
        <v>4</v>
      </c>
      <c r="F11" s="7" t="str">
        <f t="shared" ref="F11" si="7">IF(SUM(J11,P11,Y11) &lt;&gt; 0,SUM(J11,P11,Y11),"")</f>
        <v/>
      </c>
      <c r="G11" s="7">
        <f t="shared" ref="G11" si="8">IF(SUM(K11,Q11,Z11) &lt;&gt; 0,SUM(K11,Q11,Z11),"")</f>
        <v>2</v>
      </c>
      <c r="H11" s="121" t="str">
        <f t="shared" ref="H11" si="9">IF(SUM(T11,AB11) &lt;&gt; 0,SUM(T11,AB11),"")</f>
        <v/>
      </c>
      <c r="I11" s="8"/>
      <c r="J11" s="7"/>
      <c r="K11" s="46"/>
      <c r="L11" s="4"/>
      <c r="M11" s="37"/>
      <c r="N11" s="8">
        <v>2</v>
      </c>
      <c r="O11" s="9" t="s">
        <v>11</v>
      </c>
      <c r="P11" s="10"/>
      <c r="Q11" s="10"/>
      <c r="R11" s="9"/>
      <c r="S11" s="11"/>
      <c r="T11" s="128"/>
      <c r="U11" s="12"/>
      <c r="V11" s="82"/>
      <c r="W11" s="37">
        <v>1</v>
      </c>
      <c r="X11" s="9">
        <v>2</v>
      </c>
      <c r="Y11" s="7"/>
      <c r="Z11" s="7">
        <v>2</v>
      </c>
      <c r="AA11" s="11" t="s">
        <v>10</v>
      </c>
      <c r="AB11" s="128"/>
      <c r="AC11" s="12"/>
      <c r="AD11" s="72" t="s">
        <v>31</v>
      </c>
      <c r="AE11" s="24"/>
    </row>
    <row r="12" spans="1:31" customFormat="1" ht="12.75" x14ac:dyDescent="0.2">
      <c r="A12" s="13" t="s">
        <v>69</v>
      </c>
      <c r="B12" s="232"/>
      <c r="C12" s="14" t="s">
        <v>28</v>
      </c>
      <c r="D12" s="6">
        <f t="shared" ref="D12:D19" si="10">IF(SUM(E12,F12,G12,H12) &lt;&gt; 0,SUM(E12,F12,G12,H12),"")</f>
        <v>6</v>
      </c>
      <c r="E12" s="7">
        <f t="shared" ref="E12:E19" si="11">IF(SUM(I12,N12,X12) &lt;&gt; 0,SUM(I12,N12,X12),"")</f>
        <v>4</v>
      </c>
      <c r="F12" s="7" t="str">
        <f t="shared" ref="F12:F19" si="12">IF(SUM(J12,P12,Y12) &lt;&gt; 0,SUM(J12,P12,Y12),"")</f>
        <v/>
      </c>
      <c r="G12" s="7">
        <f t="shared" ref="G12:G19" si="13">IF(SUM(K12,Q12,Z12) &lt;&gt; 0,SUM(K12,Q12,Z12),"")</f>
        <v>2</v>
      </c>
      <c r="H12" s="121" t="str">
        <f t="shared" ref="H12:H19" si="14">IF(SUM(T12,AB12) &lt;&gt; 0,SUM(T12,AB12),"")</f>
        <v/>
      </c>
      <c r="I12" s="8"/>
      <c r="J12" s="7"/>
      <c r="K12" s="46"/>
      <c r="L12" s="4"/>
      <c r="M12" s="38"/>
      <c r="N12" s="16">
        <v>2</v>
      </c>
      <c r="O12" s="17" t="s">
        <v>11</v>
      </c>
      <c r="P12" s="15"/>
      <c r="Q12" s="18"/>
      <c r="R12" s="17"/>
      <c r="S12" s="19"/>
      <c r="T12" s="127"/>
      <c r="U12" s="20"/>
      <c r="V12" s="83"/>
      <c r="W12" s="38">
        <v>1</v>
      </c>
      <c r="X12" s="17">
        <v>2</v>
      </c>
      <c r="Y12" s="15"/>
      <c r="Z12" s="15">
        <v>2</v>
      </c>
      <c r="AA12" s="21" t="s">
        <v>10</v>
      </c>
      <c r="AB12" s="132"/>
      <c r="AC12" s="22"/>
      <c r="AD12" s="2" t="s">
        <v>31</v>
      </c>
      <c r="AE12" s="24"/>
    </row>
    <row r="13" spans="1:31" customFormat="1" ht="12.75" x14ac:dyDescent="0.2">
      <c r="A13" s="13" t="s">
        <v>88</v>
      </c>
      <c r="B13" s="232"/>
      <c r="C13" s="14" t="s">
        <v>27</v>
      </c>
      <c r="D13" s="6">
        <f t="shared" si="10"/>
        <v>10</v>
      </c>
      <c r="E13" s="7">
        <f t="shared" si="11"/>
        <v>4</v>
      </c>
      <c r="F13" s="7" t="str">
        <f t="shared" si="12"/>
        <v/>
      </c>
      <c r="G13" s="7">
        <f t="shared" si="13"/>
        <v>4</v>
      </c>
      <c r="H13" s="121">
        <f t="shared" si="14"/>
        <v>2</v>
      </c>
      <c r="I13" s="8">
        <v>2</v>
      </c>
      <c r="J13" s="7"/>
      <c r="K13" s="46"/>
      <c r="L13" s="4"/>
      <c r="M13" s="38">
        <v>1</v>
      </c>
      <c r="N13" s="16">
        <v>2</v>
      </c>
      <c r="O13" s="17"/>
      <c r="P13" s="15"/>
      <c r="Q13" s="18">
        <v>4</v>
      </c>
      <c r="R13" s="17"/>
      <c r="S13" s="19"/>
      <c r="T13" s="140">
        <v>2</v>
      </c>
      <c r="U13" s="20" t="s">
        <v>12</v>
      </c>
      <c r="V13" s="83"/>
      <c r="W13" s="38"/>
      <c r="X13" s="17"/>
      <c r="Y13" s="15"/>
      <c r="Z13" s="15"/>
      <c r="AA13" s="21"/>
      <c r="AB13" s="132"/>
      <c r="AC13" s="22"/>
      <c r="AD13" s="2" t="s">
        <v>31</v>
      </c>
      <c r="AE13" s="24"/>
    </row>
    <row r="14" spans="1:31" customFormat="1" ht="25.5" x14ac:dyDescent="0.2">
      <c r="A14" s="13" t="s">
        <v>54</v>
      </c>
      <c r="B14" s="232"/>
      <c r="C14" s="14" t="s">
        <v>27</v>
      </c>
      <c r="D14" s="6">
        <f t="shared" si="10"/>
        <v>10</v>
      </c>
      <c r="E14" s="7">
        <f t="shared" si="11"/>
        <v>4</v>
      </c>
      <c r="F14" s="7" t="str">
        <f t="shared" si="12"/>
        <v/>
      </c>
      <c r="G14" s="7">
        <f t="shared" si="13"/>
        <v>4</v>
      </c>
      <c r="H14" s="121">
        <f t="shared" si="14"/>
        <v>2</v>
      </c>
      <c r="I14" s="8"/>
      <c r="J14" s="7"/>
      <c r="K14" s="46"/>
      <c r="L14" s="4"/>
      <c r="M14" s="38"/>
      <c r="N14" s="16">
        <v>2</v>
      </c>
      <c r="O14" s="17" t="s">
        <v>11</v>
      </c>
      <c r="P14" s="15"/>
      <c r="Q14" s="18"/>
      <c r="R14" s="17"/>
      <c r="S14" s="19"/>
      <c r="T14" s="140"/>
      <c r="U14" s="20"/>
      <c r="V14" s="87">
        <v>1</v>
      </c>
      <c r="W14" s="38"/>
      <c r="X14" s="17">
        <v>2</v>
      </c>
      <c r="Y14" s="15"/>
      <c r="Z14" s="15">
        <v>4</v>
      </c>
      <c r="AA14" s="21"/>
      <c r="AB14" s="15">
        <v>2</v>
      </c>
      <c r="AC14" s="23" t="s">
        <v>12</v>
      </c>
      <c r="AD14" s="2" t="s">
        <v>31</v>
      </c>
      <c r="AE14" s="24"/>
    </row>
    <row r="15" spans="1:31" customFormat="1" ht="12.75" x14ac:dyDescent="0.2">
      <c r="A15" s="13" t="s">
        <v>55</v>
      </c>
      <c r="B15" s="232"/>
      <c r="C15" s="14" t="s">
        <v>30</v>
      </c>
      <c r="D15" s="6">
        <f t="shared" si="10"/>
        <v>6</v>
      </c>
      <c r="E15" s="7" t="str">
        <f t="shared" si="11"/>
        <v/>
      </c>
      <c r="F15" s="7" t="str">
        <f t="shared" si="12"/>
        <v/>
      </c>
      <c r="G15" s="7">
        <f t="shared" si="13"/>
        <v>6</v>
      </c>
      <c r="H15" s="121" t="str">
        <f t="shared" si="14"/>
        <v/>
      </c>
      <c r="I15" s="8"/>
      <c r="J15" s="7"/>
      <c r="K15" s="46">
        <v>2</v>
      </c>
      <c r="L15" s="4"/>
      <c r="M15" s="38">
        <v>1</v>
      </c>
      <c r="N15" s="16"/>
      <c r="O15" s="17"/>
      <c r="P15" s="15"/>
      <c r="Q15" s="18">
        <v>4</v>
      </c>
      <c r="R15" s="17"/>
      <c r="S15" s="19" t="s">
        <v>10</v>
      </c>
      <c r="T15" s="140"/>
      <c r="U15" s="20"/>
      <c r="V15" s="83"/>
      <c r="W15" s="38"/>
      <c r="X15" s="17"/>
      <c r="Y15" s="15"/>
      <c r="Z15" s="15"/>
      <c r="AA15" s="19"/>
      <c r="AB15" s="140"/>
      <c r="AC15" s="20"/>
      <c r="AD15" s="2" t="s">
        <v>31</v>
      </c>
      <c r="AE15" s="24"/>
    </row>
    <row r="16" spans="1:31" customFormat="1" ht="25.5" x14ac:dyDescent="0.2">
      <c r="A16" s="13" t="s">
        <v>89</v>
      </c>
      <c r="B16" s="232"/>
      <c r="C16" s="14" t="s">
        <v>40</v>
      </c>
      <c r="D16" s="6">
        <f t="shared" si="10"/>
        <v>12</v>
      </c>
      <c r="E16" s="7">
        <f t="shared" si="11"/>
        <v>4</v>
      </c>
      <c r="F16" s="7" t="str">
        <f t="shared" si="12"/>
        <v/>
      </c>
      <c r="G16" s="7">
        <f t="shared" si="13"/>
        <v>6</v>
      </c>
      <c r="H16" s="121">
        <f t="shared" si="14"/>
        <v>2</v>
      </c>
      <c r="I16" s="8">
        <v>2</v>
      </c>
      <c r="J16" s="7"/>
      <c r="K16" s="46"/>
      <c r="L16" s="4"/>
      <c r="M16" s="38">
        <v>1.2</v>
      </c>
      <c r="N16" s="16">
        <v>2</v>
      </c>
      <c r="O16" s="17"/>
      <c r="P16" s="15"/>
      <c r="Q16" s="18">
        <v>6</v>
      </c>
      <c r="R16" s="17"/>
      <c r="S16" s="19"/>
      <c r="T16" s="140">
        <v>2</v>
      </c>
      <c r="U16" s="20" t="s">
        <v>12</v>
      </c>
      <c r="V16" s="83"/>
      <c r="W16" s="38"/>
      <c r="X16" s="17"/>
      <c r="Y16" s="15"/>
      <c r="Z16" s="15"/>
      <c r="AA16" s="21"/>
      <c r="AB16" s="18"/>
      <c r="AC16" s="22"/>
      <c r="AD16" s="2" t="s">
        <v>31</v>
      </c>
      <c r="AE16" s="24"/>
    </row>
    <row r="17" spans="1:31" customFormat="1" ht="12.75" x14ac:dyDescent="0.2">
      <c r="A17" s="13" t="s">
        <v>70</v>
      </c>
      <c r="B17" s="232"/>
      <c r="C17" s="14" t="s">
        <v>30</v>
      </c>
      <c r="D17" s="6">
        <f t="shared" si="10"/>
        <v>6</v>
      </c>
      <c r="E17" s="7">
        <f t="shared" si="11"/>
        <v>4</v>
      </c>
      <c r="F17" s="7" t="str">
        <f t="shared" si="12"/>
        <v/>
      </c>
      <c r="G17" s="7">
        <f t="shared" si="13"/>
        <v>2</v>
      </c>
      <c r="H17" s="121" t="str">
        <f t="shared" si="14"/>
        <v/>
      </c>
      <c r="I17" s="8"/>
      <c r="J17" s="7"/>
      <c r="K17" s="46"/>
      <c r="L17" s="4"/>
      <c r="M17" s="38"/>
      <c r="N17" s="16">
        <v>2</v>
      </c>
      <c r="O17" s="17" t="s">
        <v>11</v>
      </c>
      <c r="P17" s="15"/>
      <c r="Q17" s="18"/>
      <c r="R17" s="17"/>
      <c r="S17" s="19"/>
      <c r="T17" s="140"/>
      <c r="U17" s="20"/>
      <c r="V17" s="87">
        <v>1</v>
      </c>
      <c r="W17" s="38"/>
      <c r="X17" s="17">
        <v>2</v>
      </c>
      <c r="Y17" s="15"/>
      <c r="Z17" s="15">
        <v>2</v>
      </c>
      <c r="AA17" s="19" t="s">
        <v>10</v>
      </c>
      <c r="AB17" s="140"/>
      <c r="AC17" s="20"/>
      <c r="AD17" s="2" t="s">
        <v>66</v>
      </c>
      <c r="AE17" s="24"/>
    </row>
    <row r="18" spans="1:31" customFormat="1" ht="12.75" x14ac:dyDescent="0.2">
      <c r="A18" s="13" t="s">
        <v>48</v>
      </c>
      <c r="B18" s="232"/>
      <c r="C18" s="14" t="s">
        <v>27</v>
      </c>
      <c r="D18" s="6">
        <f t="shared" si="10"/>
        <v>10</v>
      </c>
      <c r="E18" s="7">
        <f t="shared" si="11"/>
        <v>4</v>
      </c>
      <c r="F18" s="7" t="str">
        <f t="shared" si="12"/>
        <v/>
      </c>
      <c r="G18" s="7">
        <f t="shared" si="13"/>
        <v>4</v>
      </c>
      <c r="H18" s="121">
        <f t="shared" si="14"/>
        <v>2</v>
      </c>
      <c r="I18" s="8">
        <v>2</v>
      </c>
      <c r="J18" s="7"/>
      <c r="K18" s="46"/>
      <c r="L18" s="4"/>
      <c r="M18" s="38">
        <v>1</v>
      </c>
      <c r="N18" s="16">
        <v>2</v>
      </c>
      <c r="O18" s="17"/>
      <c r="P18" s="15"/>
      <c r="Q18" s="18">
        <v>4</v>
      </c>
      <c r="R18" s="17"/>
      <c r="S18" s="19"/>
      <c r="T18" s="140">
        <v>2</v>
      </c>
      <c r="U18" s="20" t="s">
        <v>12</v>
      </c>
      <c r="V18" s="87"/>
      <c r="W18" s="38"/>
      <c r="X18" s="17"/>
      <c r="Y18" s="15"/>
      <c r="Z18" s="15"/>
      <c r="AA18" s="19"/>
      <c r="AB18" s="140"/>
      <c r="AC18" s="20"/>
      <c r="AD18" s="2" t="s">
        <v>43</v>
      </c>
      <c r="AE18" s="24"/>
    </row>
    <row r="19" spans="1:31" customFormat="1" ht="12.75" x14ac:dyDescent="0.2">
      <c r="A19" s="13" t="s">
        <v>74</v>
      </c>
      <c r="B19" s="232"/>
      <c r="C19" s="14" t="s">
        <v>28</v>
      </c>
      <c r="D19" s="6">
        <f t="shared" si="10"/>
        <v>6</v>
      </c>
      <c r="E19" s="7">
        <f t="shared" si="11"/>
        <v>4</v>
      </c>
      <c r="F19" s="7" t="str">
        <f t="shared" si="12"/>
        <v/>
      </c>
      <c r="G19" s="7">
        <f t="shared" si="13"/>
        <v>2</v>
      </c>
      <c r="H19" s="121" t="str">
        <f t="shared" si="14"/>
        <v/>
      </c>
      <c r="I19" s="8">
        <v>2</v>
      </c>
      <c r="J19" s="7"/>
      <c r="K19" s="46"/>
      <c r="L19" s="4"/>
      <c r="M19" s="38">
        <v>1</v>
      </c>
      <c r="N19" s="16">
        <v>2</v>
      </c>
      <c r="O19" s="17"/>
      <c r="P19" s="15"/>
      <c r="Q19" s="18">
        <v>2</v>
      </c>
      <c r="R19" s="17"/>
      <c r="S19" s="19" t="s">
        <v>10</v>
      </c>
      <c r="T19" s="140"/>
      <c r="U19" s="20"/>
      <c r="V19" s="87"/>
      <c r="W19" s="38"/>
      <c r="X19" s="17"/>
      <c r="Y19" s="15"/>
      <c r="Z19" s="15"/>
      <c r="AA19" s="19"/>
      <c r="AB19" s="140"/>
      <c r="AC19" s="20"/>
      <c r="AD19" s="2" t="s">
        <v>31</v>
      </c>
      <c r="AE19" s="24"/>
    </row>
    <row r="20" spans="1:31" customFormat="1" ht="12.75" x14ac:dyDescent="0.2">
      <c r="A20" s="13" t="s">
        <v>95</v>
      </c>
      <c r="B20" s="228" t="s">
        <v>136</v>
      </c>
      <c r="C20" s="14" t="s">
        <v>28</v>
      </c>
      <c r="D20" s="6">
        <f>IF(SUM(E20,F20,G20) &lt;&gt; 0,SUM(E20,F20,G20),"")</f>
        <v>6</v>
      </c>
      <c r="E20" s="7">
        <f>IF(SUM(I20,N20,X20) &lt;&gt; 0,SUM(I20,N20,X20),"")</f>
        <v>4</v>
      </c>
      <c r="F20" s="7" t="str">
        <f>IF(SUM(J20,P20,Y20) &lt;&gt; 0,SUM(J20,P20,Y20),"")</f>
        <v/>
      </c>
      <c r="G20" s="7">
        <f>IF(SUM(K20,Q20,Z20) &lt;&gt; 0,SUM(K20,Q20,Z20),"")</f>
        <v>2</v>
      </c>
      <c r="H20" s="121"/>
      <c r="I20" s="8">
        <v>2</v>
      </c>
      <c r="J20" s="7"/>
      <c r="K20" s="46"/>
      <c r="L20" s="4"/>
      <c r="M20" s="38">
        <v>1</v>
      </c>
      <c r="N20" s="16">
        <v>2</v>
      </c>
      <c r="O20" s="17"/>
      <c r="P20" s="15"/>
      <c r="Q20" s="18">
        <v>2</v>
      </c>
      <c r="R20" s="17"/>
      <c r="S20" s="19" t="s">
        <v>10</v>
      </c>
      <c r="T20" s="127"/>
      <c r="U20" s="20"/>
      <c r="V20" s="87"/>
      <c r="W20" s="38"/>
      <c r="X20" s="17"/>
      <c r="Y20" s="15"/>
      <c r="Z20" s="15"/>
      <c r="AA20" s="19"/>
      <c r="AB20" s="140"/>
      <c r="AC20" s="20"/>
      <c r="AD20" s="2" t="s">
        <v>31</v>
      </c>
      <c r="AE20" s="24"/>
    </row>
    <row r="21" spans="1:31" customFormat="1" ht="12.75" x14ac:dyDescent="0.2">
      <c r="A21" s="13" t="s">
        <v>57</v>
      </c>
      <c r="B21" s="232"/>
      <c r="C21" s="14" t="s">
        <v>28</v>
      </c>
      <c r="D21" s="6">
        <f>IF(SUM(E21,F21,G21) &lt;&gt; 0,SUM(E21,F21,G21),"")</f>
        <v>6</v>
      </c>
      <c r="E21" s="7">
        <f>IF(SUM(I21,N21,X21) &lt;&gt; 0,SUM(I21,N21,X21),"")</f>
        <v>4</v>
      </c>
      <c r="F21" s="7" t="str">
        <f t="shared" ref="F21:F22" si="15">IF(SUM(J21,P21,Y21) &lt;&gt; 0,SUM(J21,P21,Y21),"")</f>
        <v/>
      </c>
      <c r="G21" s="7">
        <f t="shared" ref="G21:G22" si="16">IF(SUM(K21,Q21,Z21) &lt;&gt; 0,SUM(K21,Q21,Z21),"")</f>
        <v>2</v>
      </c>
      <c r="H21" s="121"/>
      <c r="I21" s="8"/>
      <c r="J21" s="7"/>
      <c r="K21" s="46"/>
      <c r="L21" s="4"/>
      <c r="M21" s="38"/>
      <c r="N21" s="16">
        <v>2</v>
      </c>
      <c r="O21" s="17" t="s">
        <v>11</v>
      </c>
      <c r="P21" s="15"/>
      <c r="Q21" s="18"/>
      <c r="R21" s="17"/>
      <c r="S21" s="19"/>
      <c r="T21" s="127"/>
      <c r="U21" s="20"/>
      <c r="V21" s="83"/>
      <c r="W21" s="38">
        <v>1</v>
      </c>
      <c r="X21" s="17">
        <v>2</v>
      </c>
      <c r="Y21" s="15"/>
      <c r="Z21" s="15">
        <v>2</v>
      </c>
      <c r="AA21" s="21" t="s">
        <v>10</v>
      </c>
      <c r="AB21" s="18"/>
      <c r="AC21" s="22"/>
      <c r="AD21" s="2" t="s">
        <v>31</v>
      </c>
      <c r="AE21" s="24"/>
    </row>
    <row r="22" spans="1:31" customFormat="1" ht="13.5" thickBot="1" x14ac:dyDescent="0.25">
      <c r="A22" s="57" t="s">
        <v>56</v>
      </c>
      <c r="B22" s="234"/>
      <c r="C22" s="58" t="s">
        <v>40</v>
      </c>
      <c r="D22" s="54">
        <f>IF(SUM(E22,F22,G22) &lt;&gt; 0,SUM(E22,F22,G22),"")</f>
        <v>10</v>
      </c>
      <c r="E22" s="55">
        <f>IF(SUM(I22,N22,X22) &lt;&gt; 0,SUM(I22,N22,X22),"")</f>
        <v>6</v>
      </c>
      <c r="F22" s="55" t="str">
        <f t="shared" si="15"/>
        <v/>
      </c>
      <c r="G22" s="55">
        <f t="shared" si="16"/>
        <v>4</v>
      </c>
      <c r="H22" s="122"/>
      <c r="I22" s="59">
        <v>2</v>
      </c>
      <c r="J22" s="55"/>
      <c r="K22" s="56"/>
      <c r="L22" s="58"/>
      <c r="M22" s="60">
        <v>1</v>
      </c>
      <c r="N22" s="59">
        <v>2</v>
      </c>
      <c r="O22" s="61"/>
      <c r="P22" s="55"/>
      <c r="Q22" s="62">
        <v>2</v>
      </c>
      <c r="R22" s="61"/>
      <c r="S22" s="63" t="s">
        <v>10</v>
      </c>
      <c r="T22" s="130"/>
      <c r="U22" s="64"/>
      <c r="V22" s="89">
        <v>1</v>
      </c>
      <c r="W22" s="60"/>
      <c r="X22" s="61">
        <v>2</v>
      </c>
      <c r="Y22" s="55"/>
      <c r="Z22" s="55">
        <v>2</v>
      </c>
      <c r="AA22" s="63"/>
      <c r="AB22" s="141">
        <v>2</v>
      </c>
      <c r="AC22" s="64" t="s">
        <v>12</v>
      </c>
      <c r="AD22" s="65" t="s">
        <v>31</v>
      </c>
      <c r="AE22" s="24"/>
    </row>
    <row r="23" spans="1:31" customFormat="1" ht="12.7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</row>
    <row r="24" spans="1:31" customFormat="1" ht="12.75" x14ac:dyDescent="0.2">
      <c r="A24" s="43" t="s">
        <v>22</v>
      </c>
      <c r="B24" s="39"/>
      <c r="C24" s="39"/>
      <c r="D24" s="39"/>
      <c r="E24" s="27" t="s">
        <v>92</v>
      </c>
      <c r="F24" s="27"/>
      <c r="G24" s="27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43" t="s">
        <v>93</v>
      </c>
      <c r="U24" s="43"/>
      <c r="V24" s="39"/>
      <c r="W24" s="39"/>
      <c r="X24" s="39"/>
      <c r="Y24" s="40" t="s">
        <v>94</v>
      </c>
      <c r="Z24" s="39"/>
      <c r="AA24" s="39"/>
      <c r="AB24" s="39"/>
      <c r="AC24" s="39"/>
      <c r="AD24" s="24"/>
    </row>
  </sheetData>
  <mergeCells count="14">
    <mergeCell ref="AD7:AD8"/>
    <mergeCell ref="A7:A8"/>
    <mergeCell ref="C7:C8"/>
    <mergeCell ref="I7:K7"/>
    <mergeCell ref="L7:U7"/>
    <mergeCell ref="V7:AC7"/>
    <mergeCell ref="D7:H7"/>
    <mergeCell ref="B7:B8"/>
    <mergeCell ref="X1:AB1"/>
    <mergeCell ref="A4:B4"/>
    <mergeCell ref="C4:E4"/>
    <mergeCell ref="H6:L6"/>
    <mergeCell ref="M6:W6"/>
    <mergeCell ref="Z6:AD6"/>
  </mergeCells>
  <phoneticPr fontId="4" type="noConversion"/>
  <hyperlinks>
    <hyperlink ref="B20" r:id="rId1"/>
  </hyperlinks>
  <pageMargins left="0.75" right="0.75" top="1" bottom="1" header="0.5" footer="0.5"/>
  <pageSetup paperSize="9" scale="92" orientation="landscape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3"/>
  <sheetViews>
    <sheetView workbookViewId="0">
      <selection activeCell="A19" sqref="A19"/>
    </sheetView>
  </sheetViews>
  <sheetFormatPr defaultRowHeight="12" x14ac:dyDescent="0.2"/>
  <cols>
    <col min="1" max="1" width="41.7109375" style="1" customWidth="1"/>
    <col min="2" max="2" width="8.140625" style="1" customWidth="1"/>
    <col min="3" max="3" width="3.7109375" style="1" bestFit="1" customWidth="1"/>
    <col min="4" max="4" width="3.5703125" style="1" customWidth="1"/>
    <col min="5" max="5" width="3.7109375" style="1" customWidth="1"/>
    <col min="6" max="7" width="4.5703125" style="1" customWidth="1"/>
    <col min="8" max="8" width="3.140625" style="1" bestFit="1" customWidth="1"/>
    <col min="9" max="10" width="3.28515625" style="1" bestFit="1" customWidth="1"/>
    <col min="11" max="11" width="3.42578125" style="1" customWidth="1"/>
    <col min="12" max="12" width="3.7109375" style="1" customWidth="1"/>
    <col min="13" max="13" width="3.140625" style="1" bestFit="1" customWidth="1"/>
    <col min="14" max="14" width="2.140625" style="1" customWidth="1"/>
    <col min="15" max="15" width="4.28515625" style="1" customWidth="1"/>
    <col min="16" max="16" width="3.28515625" style="1" customWidth="1"/>
    <col min="17" max="17" width="2.7109375" style="1" customWidth="1"/>
    <col min="18" max="19" width="6.28515625" style="1" customWidth="1"/>
    <col min="20" max="20" width="5.7109375" style="1" customWidth="1"/>
    <col min="21" max="21" width="3.140625" style="1" bestFit="1" customWidth="1"/>
    <col min="22" max="22" width="4.140625" style="1" bestFit="1" customWidth="1"/>
    <col min="23" max="25" width="3.42578125" style="1" customWidth="1"/>
    <col min="26" max="27" width="4.7109375" style="1" customWidth="1"/>
    <col min="28" max="28" width="4.42578125" style="1" customWidth="1"/>
    <col min="29" max="29" width="10.5703125" style="1" bestFit="1" customWidth="1"/>
    <col min="30" max="30" width="4.140625" style="1" customWidth="1"/>
    <col min="31" max="31" width="3.85546875" style="1" customWidth="1"/>
    <col min="32" max="32" width="4.42578125" style="1" customWidth="1"/>
    <col min="33" max="33" width="4.28515625" style="1" customWidth="1"/>
    <col min="34" max="34" width="1.85546875" style="1" bestFit="1" customWidth="1"/>
    <col min="35" max="35" width="4" style="1" customWidth="1"/>
    <col min="36" max="36" width="1.85546875" style="1" bestFit="1" customWidth="1"/>
    <col min="37" max="16384" width="9.140625" style="1"/>
  </cols>
  <sheetData>
    <row r="1" spans="1:30" s="44" customFormat="1" ht="12.75" x14ac:dyDescent="0.2">
      <c r="A1" s="39"/>
      <c r="B1" s="39"/>
      <c r="C1" s="39"/>
      <c r="D1" s="40"/>
      <c r="E1" s="40"/>
      <c r="F1" s="40"/>
      <c r="G1" s="40"/>
      <c r="H1" s="39" t="s">
        <v>21</v>
      </c>
      <c r="I1" s="39"/>
      <c r="J1" s="40"/>
      <c r="K1" s="40"/>
      <c r="L1" s="40"/>
      <c r="M1" s="40"/>
      <c r="N1" s="40"/>
      <c r="O1" s="40"/>
      <c r="P1" s="40"/>
      <c r="Q1" s="40"/>
      <c r="R1" s="40"/>
      <c r="S1" s="40"/>
      <c r="T1" s="39"/>
      <c r="U1" s="39"/>
      <c r="V1" s="39"/>
      <c r="W1" s="39"/>
      <c r="X1" s="248" t="s">
        <v>8</v>
      </c>
      <c r="Y1" s="248"/>
      <c r="Z1" s="248"/>
      <c r="AA1" s="248"/>
      <c r="AB1" s="248"/>
      <c r="AC1" s="39"/>
      <c r="AD1" s="39"/>
    </row>
    <row r="2" spans="1:30" s="44" customFormat="1" ht="12.75" x14ac:dyDescent="0.2">
      <c r="A2" s="39"/>
      <c r="B2" s="27"/>
      <c r="C2" s="27"/>
      <c r="D2" s="27"/>
      <c r="E2" s="27"/>
      <c r="F2" s="27"/>
      <c r="G2" s="27"/>
      <c r="H2" s="39" t="s">
        <v>15</v>
      </c>
      <c r="I2" s="39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39"/>
      <c r="Y2" s="27"/>
      <c r="Z2" s="39" t="s">
        <v>16</v>
      </c>
      <c r="AA2" s="39"/>
      <c r="AB2" s="27"/>
      <c r="AC2" s="27"/>
      <c r="AD2" s="27"/>
    </row>
    <row r="3" spans="1:30" s="44" customFormat="1" ht="12.75" x14ac:dyDescent="0.2">
      <c r="A3" s="39"/>
      <c r="B3" s="39"/>
      <c r="C3" s="39"/>
      <c r="D3" s="39"/>
      <c r="E3" s="39"/>
      <c r="F3" s="27" t="s">
        <v>7</v>
      </c>
      <c r="G3" s="27"/>
      <c r="H3" s="27"/>
      <c r="I3" s="27"/>
      <c r="J3" s="27"/>
      <c r="K3" s="27"/>
      <c r="L3" s="27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27"/>
    </row>
    <row r="4" spans="1:30" s="41" customFormat="1" ht="12.75" x14ac:dyDescent="0.2">
      <c r="A4" s="249" t="s">
        <v>23</v>
      </c>
      <c r="B4" s="249"/>
      <c r="C4" s="250" t="s">
        <v>65</v>
      </c>
      <c r="D4" s="250"/>
      <c r="E4" s="250"/>
      <c r="F4" s="25"/>
      <c r="G4" s="25"/>
      <c r="H4" s="42" t="s">
        <v>20</v>
      </c>
      <c r="I4" s="25"/>
      <c r="J4" s="25"/>
      <c r="K4" s="25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40" t="s">
        <v>113</v>
      </c>
      <c r="AC4" s="40"/>
      <c r="AD4" s="40"/>
    </row>
    <row r="5" spans="1:30" s="41" customFormat="1" ht="12.75" x14ac:dyDescent="0.2">
      <c r="A5" s="39"/>
      <c r="B5" s="39"/>
      <c r="C5" s="39"/>
      <c r="D5" s="27"/>
      <c r="E5" s="27"/>
      <c r="F5" s="27"/>
      <c r="G5" s="27"/>
      <c r="H5" s="27"/>
      <c r="I5" s="27"/>
      <c r="J5" s="27"/>
      <c r="K5" s="27"/>
      <c r="L5" s="27"/>
      <c r="M5" s="27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</row>
    <row r="6" spans="1:30" s="41" customFormat="1" ht="13.5" thickBot="1" x14ac:dyDescent="0.25">
      <c r="A6" s="39"/>
      <c r="B6" s="39"/>
      <c r="C6" s="39"/>
      <c r="D6" s="39"/>
      <c r="E6" s="39"/>
      <c r="F6" s="39"/>
      <c r="G6" s="39"/>
      <c r="H6" s="251" t="s">
        <v>58</v>
      </c>
      <c r="I6" s="251"/>
      <c r="J6" s="251"/>
      <c r="K6" s="251"/>
      <c r="L6" s="251"/>
      <c r="M6" s="252" t="s">
        <v>91</v>
      </c>
      <c r="N6" s="252"/>
      <c r="O6" s="252"/>
      <c r="P6" s="252"/>
      <c r="Q6" s="252"/>
      <c r="R6" s="252"/>
      <c r="S6" s="252"/>
      <c r="T6" s="252"/>
      <c r="U6" s="252"/>
      <c r="V6" s="252"/>
      <c r="W6" s="252"/>
      <c r="X6" s="39"/>
      <c r="Y6" s="39"/>
      <c r="Z6" s="248" t="s">
        <v>116</v>
      </c>
      <c r="AA6" s="248"/>
      <c r="AB6" s="248"/>
      <c r="AC6" s="248"/>
      <c r="AD6" s="248"/>
    </row>
    <row r="7" spans="1:30" customFormat="1" ht="39.75" customHeight="1" thickBot="1" x14ac:dyDescent="0.25">
      <c r="A7" s="253" t="s">
        <v>6</v>
      </c>
      <c r="B7" s="255" t="s">
        <v>25</v>
      </c>
      <c r="C7" s="257" t="s">
        <v>13</v>
      </c>
      <c r="D7" s="258"/>
      <c r="E7" s="258"/>
      <c r="F7" s="258"/>
      <c r="G7" s="259"/>
      <c r="H7" s="257" t="s">
        <v>17</v>
      </c>
      <c r="I7" s="258"/>
      <c r="J7" s="259"/>
      <c r="K7" s="257" t="s">
        <v>18</v>
      </c>
      <c r="L7" s="258"/>
      <c r="M7" s="258"/>
      <c r="N7" s="258"/>
      <c r="O7" s="258"/>
      <c r="P7" s="258"/>
      <c r="Q7" s="258"/>
      <c r="R7" s="258"/>
      <c r="S7" s="258"/>
      <c r="T7" s="259"/>
      <c r="U7" s="257" t="s">
        <v>19</v>
      </c>
      <c r="V7" s="258"/>
      <c r="W7" s="258"/>
      <c r="X7" s="258"/>
      <c r="Y7" s="258"/>
      <c r="Z7" s="258"/>
      <c r="AA7" s="258"/>
      <c r="AB7" s="259"/>
      <c r="AC7" s="253" t="s">
        <v>14</v>
      </c>
      <c r="AD7" s="24"/>
    </row>
    <row r="8" spans="1:30" customFormat="1" ht="71.25" thickBot="1" x14ac:dyDescent="0.25">
      <c r="A8" s="254"/>
      <c r="B8" s="256"/>
      <c r="C8" s="28" t="s">
        <v>0</v>
      </c>
      <c r="D8" s="29" t="s">
        <v>1</v>
      </c>
      <c r="E8" s="29" t="s">
        <v>2</v>
      </c>
      <c r="F8" s="139" t="s">
        <v>3</v>
      </c>
      <c r="G8" s="34" t="s">
        <v>115</v>
      </c>
      <c r="H8" s="31" t="s">
        <v>1</v>
      </c>
      <c r="I8" s="29" t="s">
        <v>2</v>
      </c>
      <c r="J8" s="30" t="s">
        <v>3</v>
      </c>
      <c r="K8" s="32" t="s">
        <v>79</v>
      </c>
      <c r="L8" s="32" t="s">
        <v>78</v>
      </c>
      <c r="M8" s="33" t="s">
        <v>1</v>
      </c>
      <c r="N8" s="34"/>
      <c r="O8" s="29" t="s">
        <v>2</v>
      </c>
      <c r="P8" s="35" t="s">
        <v>3</v>
      </c>
      <c r="Q8" s="36"/>
      <c r="R8" s="29" t="s">
        <v>4</v>
      </c>
      <c r="S8" s="139" t="s">
        <v>115</v>
      </c>
      <c r="T8" s="30" t="s">
        <v>5</v>
      </c>
      <c r="U8" s="32" t="s">
        <v>79</v>
      </c>
      <c r="V8" s="32" t="s">
        <v>78</v>
      </c>
      <c r="W8" s="34" t="s">
        <v>1</v>
      </c>
      <c r="X8" s="29" t="s">
        <v>2</v>
      </c>
      <c r="Y8" s="29" t="s">
        <v>3</v>
      </c>
      <c r="Z8" s="29" t="s">
        <v>4</v>
      </c>
      <c r="AA8" s="139" t="s">
        <v>115</v>
      </c>
      <c r="AB8" s="30" t="s">
        <v>5</v>
      </c>
      <c r="AC8" s="254"/>
      <c r="AD8" s="24"/>
    </row>
    <row r="9" spans="1:30" customFormat="1" ht="12.75" x14ac:dyDescent="0.2">
      <c r="A9" s="3" t="s">
        <v>104</v>
      </c>
      <c r="B9" s="73" t="s">
        <v>28</v>
      </c>
      <c r="C9" s="6">
        <f t="shared" ref="C9:C10" si="0">IF(SUM(D9,E9,F9,G9) &lt;&gt; 0,SUM(D9,E9,F9,G9),"")</f>
        <v>6</v>
      </c>
      <c r="D9" s="7">
        <f t="shared" ref="D9:D10" si="1">IF(SUM(H9,M9,W9) &lt;&gt; 0,SUM(H9,M9,W9),"")</f>
        <v>4</v>
      </c>
      <c r="E9" s="7" t="str">
        <f t="shared" ref="E9:E10" si="2">IF(SUM(I9,O9,X9) &lt;&gt; 0,SUM(I9,O9,X9),"")</f>
        <v/>
      </c>
      <c r="F9" s="5">
        <f t="shared" ref="F9:F10" si="3">IF(SUM(J9,P9,Y9) &lt;&gt; 0,SUM(J9,P9,Y9),"")</f>
        <v>2</v>
      </c>
      <c r="G9" s="121" t="str">
        <f t="shared" ref="G9:G10" si="4">IF(SUM(S9,AA9) &lt;&gt; 0,SUM(S9,AA9),"")</f>
        <v/>
      </c>
      <c r="H9" s="74"/>
      <c r="I9" s="5"/>
      <c r="J9" s="45"/>
      <c r="K9" s="90"/>
      <c r="L9" s="75"/>
      <c r="M9" s="74">
        <v>2</v>
      </c>
      <c r="N9" s="76" t="s">
        <v>11</v>
      </c>
      <c r="O9" s="77"/>
      <c r="P9" s="77"/>
      <c r="Q9" s="76"/>
      <c r="R9" s="80"/>
      <c r="S9" s="131"/>
      <c r="T9" s="81"/>
      <c r="U9" s="90"/>
      <c r="V9" s="75">
        <v>1</v>
      </c>
      <c r="W9" s="76">
        <v>2</v>
      </c>
      <c r="X9" s="5"/>
      <c r="Y9" s="5">
        <v>2</v>
      </c>
      <c r="Z9" s="80" t="s">
        <v>10</v>
      </c>
      <c r="AA9" s="131"/>
      <c r="AB9" s="81"/>
      <c r="AC9" s="26" t="s">
        <v>103</v>
      </c>
      <c r="AD9" s="24"/>
    </row>
    <row r="10" spans="1:30" customFormat="1" ht="12.75" x14ac:dyDescent="0.2">
      <c r="A10" s="71" t="s">
        <v>76</v>
      </c>
      <c r="B10" s="95" t="s">
        <v>28</v>
      </c>
      <c r="C10" s="6">
        <f t="shared" si="0"/>
        <v>6</v>
      </c>
      <c r="D10" s="7">
        <f t="shared" si="1"/>
        <v>4</v>
      </c>
      <c r="E10" s="7" t="str">
        <f t="shared" si="2"/>
        <v/>
      </c>
      <c r="F10" s="7">
        <f t="shared" si="3"/>
        <v>2</v>
      </c>
      <c r="G10" s="121" t="str">
        <f t="shared" si="4"/>
        <v/>
      </c>
      <c r="H10" s="8">
        <v>2</v>
      </c>
      <c r="I10" s="7"/>
      <c r="J10" s="46"/>
      <c r="K10" s="86"/>
      <c r="L10" s="38">
        <v>1</v>
      </c>
      <c r="M10" s="8">
        <v>2</v>
      </c>
      <c r="N10" s="9"/>
      <c r="O10" s="10"/>
      <c r="P10" s="10">
        <v>2</v>
      </c>
      <c r="Q10" s="9"/>
      <c r="R10" s="11" t="s">
        <v>10</v>
      </c>
      <c r="S10" s="128"/>
      <c r="T10" s="12"/>
      <c r="U10" s="86"/>
      <c r="V10" s="38"/>
      <c r="W10" s="9"/>
      <c r="X10" s="7"/>
      <c r="Y10" s="7"/>
      <c r="Z10" s="11"/>
      <c r="AA10" s="128"/>
      <c r="AB10" s="12"/>
      <c r="AC10" s="72" t="s">
        <v>31</v>
      </c>
      <c r="AD10" s="24"/>
    </row>
    <row r="11" spans="1:30" customFormat="1" ht="25.5" x14ac:dyDescent="0.2">
      <c r="A11" s="13" t="s">
        <v>96</v>
      </c>
      <c r="B11" s="14" t="s">
        <v>27</v>
      </c>
      <c r="C11" s="6">
        <f t="shared" ref="C11" si="5">IF(SUM(D11,E11,F11,G11) &lt;&gt; 0,SUM(D11,E11,F11,G11),"")</f>
        <v>8</v>
      </c>
      <c r="D11" s="7">
        <f t="shared" ref="D11" si="6">IF(SUM(H11,M11,W11) &lt;&gt; 0,SUM(H11,M11,W11),"")</f>
        <v>4</v>
      </c>
      <c r="E11" s="7" t="str">
        <f t="shared" ref="E11" si="7">IF(SUM(I11,O11,X11) &lt;&gt; 0,SUM(I11,O11,X11),"")</f>
        <v/>
      </c>
      <c r="F11" s="7">
        <f t="shared" ref="F11" si="8">IF(SUM(J11,P11,Y11) &lt;&gt; 0,SUM(J11,P11,Y11),"")</f>
        <v>4</v>
      </c>
      <c r="G11" s="121" t="str">
        <f t="shared" ref="G11" si="9">IF(SUM(S11,AA11) &lt;&gt; 0,SUM(S11,AA11),"")</f>
        <v/>
      </c>
      <c r="H11" s="8">
        <v>2</v>
      </c>
      <c r="I11" s="7"/>
      <c r="J11" s="46"/>
      <c r="K11" s="86"/>
      <c r="L11" s="37" t="s">
        <v>41</v>
      </c>
      <c r="M11" s="16">
        <v>2</v>
      </c>
      <c r="N11" s="17"/>
      <c r="O11" s="15"/>
      <c r="P11" s="18">
        <v>4</v>
      </c>
      <c r="Q11" s="17"/>
      <c r="R11" s="19" t="s">
        <v>97</v>
      </c>
      <c r="S11" s="127"/>
      <c r="T11" s="20"/>
      <c r="U11" s="98"/>
      <c r="V11" s="37"/>
      <c r="W11" s="17"/>
      <c r="X11" s="15"/>
      <c r="Y11" s="15"/>
      <c r="Z11" s="21"/>
      <c r="AA11" s="132"/>
      <c r="AB11" s="22"/>
      <c r="AC11" s="2" t="s">
        <v>31</v>
      </c>
      <c r="AD11" s="24"/>
    </row>
    <row r="12" spans="1:30" customFormat="1" ht="12.75" x14ac:dyDescent="0.2">
      <c r="A12" s="13" t="s">
        <v>63</v>
      </c>
      <c r="B12" s="14" t="s">
        <v>40</v>
      </c>
      <c r="C12" s="6">
        <f t="shared" ref="C12:C19" si="10">IF(SUM(D12,E12,F12,G12) &lt;&gt; 0,SUM(D12,E12,F12,G12),"")</f>
        <v>10</v>
      </c>
      <c r="D12" s="7">
        <f t="shared" ref="D12:D19" si="11">IF(SUM(H12,M12,W12) &lt;&gt; 0,SUM(H12,M12,W12),"")</f>
        <v>4</v>
      </c>
      <c r="E12" s="7" t="str">
        <f t="shared" ref="E12:E19" si="12">IF(SUM(I12,O12,X12) &lt;&gt; 0,SUM(I12,O12,X12),"")</f>
        <v/>
      </c>
      <c r="F12" s="7">
        <f t="shared" ref="F12:F19" si="13">IF(SUM(J12,P12,Y12) &lt;&gt; 0,SUM(J12,P12,Y12),"")</f>
        <v>4</v>
      </c>
      <c r="G12" s="121">
        <f t="shared" ref="G12:G20" si="14">IF(SUM(S12,AA12) &lt;&gt; 0,SUM(S12,AA12),"")</f>
        <v>2</v>
      </c>
      <c r="H12" s="8">
        <v>2</v>
      </c>
      <c r="I12" s="7"/>
      <c r="J12" s="46"/>
      <c r="K12" s="86">
        <v>1</v>
      </c>
      <c r="L12" s="38"/>
      <c r="M12" s="16">
        <v>2</v>
      </c>
      <c r="N12" s="17"/>
      <c r="O12" s="15"/>
      <c r="P12" s="18">
        <v>4</v>
      </c>
      <c r="Q12" s="17"/>
      <c r="R12" s="19"/>
      <c r="S12" s="140">
        <v>2</v>
      </c>
      <c r="T12" s="20" t="s">
        <v>12</v>
      </c>
      <c r="U12" s="87"/>
      <c r="V12" s="38"/>
      <c r="W12" s="17"/>
      <c r="X12" s="15"/>
      <c r="Y12" s="15"/>
      <c r="Z12" s="19"/>
      <c r="AA12" s="127"/>
      <c r="AB12" s="20"/>
      <c r="AC12" s="2" t="s">
        <v>31</v>
      </c>
      <c r="AD12" s="24"/>
    </row>
    <row r="13" spans="1:30" customFormat="1" ht="12.75" x14ac:dyDescent="0.2">
      <c r="A13" s="13" t="s">
        <v>98</v>
      </c>
      <c r="B13" s="14" t="s">
        <v>30</v>
      </c>
      <c r="C13" s="6">
        <f t="shared" si="10"/>
        <v>8</v>
      </c>
      <c r="D13" s="7">
        <f t="shared" si="11"/>
        <v>4</v>
      </c>
      <c r="E13" s="7" t="str">
        <f t="shared" si="12"/>
        <v/>
      </c>
      <c r="F13" s="7">
        <f t="shared" si="13"/>
        <v>4</v>
      </c>
      <c r="G13" s="121" t="str">
        <f t="shared" si="14"/>
        <v/>
      </c>
      <c r="H13" s="8"/>
      <c r="I13" s="7"/>
      <c r="J13" s="46"/>
      <c r="K13" s="86"/>
      <c r="L13" s="38"/>
      <c r="M13" s="16">
        <v>2</v>
      </c>
      <c r="N13" s="17" t="s">
        <v>11</v>
      </c>
      <c r="O13" s="15"/>
      <c r="P13" s="18"/>
      <c r="Q13" s="17"/>
      <c r="R13" s="19"/>
      <c r="S13" s="140"/>
      <c r="T13" s="20"/>
      <c r="U13" s="87">
        <v>1</v>
      </c>
      <c r="V13" s="38"/>
      <c r="W13" s="17">
        <v>2</v>
      </c>
      <c r="X13" s="15"/>
      <c r="Y13" s="15">
        <v>4</v>
      </c>
      <c r="Z13" s="21" t="s">
        <v>99</v>
      </c>
      <c r="AA13" s="132"/>
      <c r="AB13" s="22"/>
      <c r="AC13" s="2" t="s">
        <v>31</v>
      </c>
      <c r="AD13" s="24"/>
    </row>
    <row r="14" spans="1:30" customFormat="1" ht="25.5" x14ac:dyDescent="0.2">
      <c r="A14" s="13" t="s">
        <v>68</v>
      </c>
      <c r="B14" s="14" t="s">
        <v>27</v>
      </c>
      <c r="C14" s="6">
        <f t="shared" si="10"/>
        <v>10</v>
      </c>
      <c r="D14" s="7">
        <f t="shared" si="11"/>
        <v>4</v>
      </c>
      <c r="E14" s="7" t="str">
        <f t="shared" si="12"/>
        <v/>
      </c>
      <c r="F14" s="7">
        <f t="shared" si="13"/>
        <v>4</v>
      </c>
      <c r="G14" s="121">
        <f t="shared" si="14"/>
        <v>2</v>
      </c>
      <c r="H14" s="8">
        <v>2</v>
      </c>
      <c r="I14" s="7"/>
      <c r="J14" s="46"/>
      <c r="K14" s="86"/>
      <c r="L14" s="38">
        <v>1</v>
      </c>
      <c r="M14" s="16">
        <v>2</v>
      </c>
      <c r="N14" s="17"/>
      <c r="O14" s="15"/>
      <c r="P14" s="18">
        <v>4</v>
      </c>
      <c r="Q14" s="17"/>
      <c r="R14" s="19"/>
      <c r="S14" s="140">
        <v>2</v>
      </c>
      <c r="T14" s="20" t="s">
        <v>12</v>
      </c>
      <c r="U14" s="87"/>
      <c r="V14" s="38"/>
      <c r="W14" s="17"/>
      <c r="X14" s="15"/>
      <c r="Y14" s="15"/>
      <c r="Z14" s="21"/>
      <c r="AA14" s="132"/>
      <c r="AB14" s="22"/>
      <c r="AC14" s="2" t="s">
        <v>31</v>
      </c>
      <c r="AD14" s="24"/>
    </row>
    <row r="15" spans="1:30" customFormat="1" ht="12.75" x14ac:dyDescent="0.2">
      <c r="A15" s="13" t="s">
        <v>100</v>
      </c>
      <c r="B15" s="66" t="s">
        <v>28</v>
      </c>
      <c r="C15" s="6">
        <f t="shared" si="10"/>
        <v>6</v>
      </c>
      <c r="D15" s="7">
        <f t="shared" si="11"/>
        <v>4</v>
      </c>
      <c r="E15" s="7" t="str">
        <f t="shared" si="12"/>
        <v/>
      </c>
      <c r="F15" s="7">
        <f t="shared" si="13"/>
        <v>2</v>
      </c>
      <c r="G15" s="121" t="str">
        <f t="shared" si="14"/>
        <v/>
      </c>
      <c r="H15" s="8">
        <v>2</v>
      </c>
      <c r="I15" s="7"/>
      <c r="J15" s="46"/>
      <c r="K15" s="86"/>
      <c r="L15" s="38">
        <v>1</v>
      </c>
      <c r="M15" s="16">
        <v>2</v>
      </c>
      <c r="N15" s="17"/>
      <c r="O15" s="15"/>
      <c r="P15" s="18">
        <v>2</v>
      </c>
      <c r="Q15" s="17"/>
      <c r="R15" s="19" t="s">
        <v>10</v>
      </c>
      <c r="S15" s="140"/>
      <c r="T15" s="20"/>
      <c r="U15" s="87"/>
      <c r="V15" s="38"/>
      <c r="W15" s="17"/>
      <c r="X15" s="15"/>
      <c r="Y15" s="15"/>
      <c r="Z15" s="21"/>
      <c r="AA15" s="132"/>
      <c r="AB15" s="22"/>
      <c r="AC15" s="2" t="s">
        <v>42</v>
      </c>
      <c r="AD15" s="24"/>
    </row>
    <row r="16" spans="1:30" customFormat="1" ht="12.75" x14ac:dyDescent="0.2">
      <c r="A16" s="13" t="s">
        <v>73</v>
      </c>
      <c r="B16" s="14" t="s">
        <v>40</v>
      </c>
      <c r="C16" s="6">
        <f t="shared" si="10"/>
        <v>12</v>
      </c>
      <c r="D16" s="7">
        <f t="shared" si="11"/>
        <v>4</v>
      </c>
      <c r="E16" s="7" t="str">
        <f t="shared" si="12"/>
        <v/>
      </c>
      <c r="F16" s="7">
        <f t="shared" si="13"/>
        <v>6</v>
      </c>
      <c r="G16" s="121">
        <f t="shared" si="14"/>
        <v>2</v>
      </c>
      <c r="H16" s="8"/>
      <c r="I16" s="7"/>
      <c r="J16" s="46"/>
      <c r="K16" s="86"/>
      <c r="L16" s="38"/>
      <c r="M16" s="16">
        <v>2</v>
      </c>
      <c r="N16" s="17" t="s">
        <v>11</v>
      </c>
      <c r="O16" s="15"/>
      <c r="P16" s="18"/>
      <c r="Q16" s="17"/>
      <c r="R16" s="19"/>
      <c r="S16" s="140"/>
      <c r="T16" s="20"/>
      <c r="U16" s="87"/>
      <c r="V16" s="38" t="s">
        <v>41</v>
      </c>
      <c r="W16" s="17">
        <v>2</v>
      </c>
      <c r="X16" s="15"/>
      <c r="Y16" s="15">
        <v>6</v>
      </c>
      <c r="Z16" s="21" t="s">
        <v>41</v>
      </c>
      <c r="AA16" s="18">
        <v>2</v>
      </c>
      <c r="AB16" s="22" t="s">
        <v>12</v>
      </c>
      <c r="AC16" s="2" t="s">
        <v>31</v>
      </c>
      <c r="AD16" s="24"/>
    </row>
    <row r="17" spans="1:30" customFormat="1" ht="12.75" x14ac:dyDescent="0.2">
      <c r="A17" s="13" t="s">
        <v>62</v>
      </c>
      <c r="B17" s="14" t="s">
        <v>27</v>
      </c>
      <c r="C17" s="6">
        <f t="shared" si="10"/>
        <v>10</v>
      </c>
      <c r="D17" s="7">
        <f t="shared" si="11"/>
        <v>4</v>
      </c>
      <c r="E17" s="7" t="str">
        <f t="shared" si="12"/>
        <v/>
      </c>
      <c r="F17" s="7">
        <f t="shared" si="13"/>
        <v>4</v>
      </c>
      <c r="G17" s="121">
        <f t="shared" si="14"/>
        <v>2</v>
      </c>
      <c r="H17" s="8">
        <v>2</v>
      </c>
      <c r="I17" s="7"/>
      <c r="J17" s="46"/>
      <c r="K17" s="86">
        <v>1</v>
      </c>
      <c r="L17" s="38"/>
      <c r="M17" s="16">
        <v>2</v>
      </c>
      <c r="N17" s="17"/>
      <c r="O17" s="15"/>
      <c r="P17" s="18">
        <v>4</v>
      </c>
      <c r="Q17" s="17"/>
      <c r="R17" s="19"/>
      <c r="S17" s="140">
        <v>2</v>
      </c>
      <c r="T17" s="20" t="s">
        <v>12</v>
      </c>
      <c r="U17" s="87"/>
      <c r="V17" s="38"/>
      <c r="W17" s="17"/>
      <c r="X17" s="15"/>
      <c r="Y17" s="15"/>
      <c r="Z17" s="21"/>
      <c r="AA17" s="18"/>
      <c r="AB17" s="22"/>
      <c r="AC17" s="2" t="s">
        <v>31</v>
      </c>
      <c r="AD17" s="24"/>
    </row>
    <row r="18" spans="1:30" customFormat="1" ht="25.5" x14ac:dyDescent="0.2">
      <c r="A18" s="13" t="s">
        <v>101</v>
      </c>
      <c r="B18" s="14" t="s">
        <v>30</v>
      </c>
      <c r="C18" s="6">
        <f t="shared" si="10"/>
        <v>10</v>
      </c>
      <c r="D18" s="7">
        <f t="shared" si="11"/>
        <v>4</v>
      </c>
      <c r="E18" s="7" t="str">
        <f t="shared" si="12"/>
        <v/>
      </c>
      <c r="F18" s="7">
        <f t="shared" si="13"/>
        <v>4</v>
      </c>
      <c r="G18" s="121">
        <f t="shared" si="14"/>
        <v>2</v>
      </c>
      <c r="H18" s="8"/>
      <c r="I18" s="7"/>
      <c r="J18" s="46"/>
      <c r="K18" s="86"/>
      <c r="L18" s="38"/>
      <c r="M18" s="16">
        <v>2</v>
      </c>
      <c r="N18" s="17" t="s">
        <v>11</v>
      </c>
      <c r="O18" s="15"/>
      <c r="P18" s="18"/>
      <c r="Q18" s="17"/>
      <c r="R18" s="19"/>
      <c r="S18" s="127"/>
      <c r="T18" s="20"/>
      <c r="U18" s="87"/>
      <c r="V18" s="38">
        <v>1</v>
      </c>
      <c r="W18" s="17">
        <v>2</v>
      </c>
      <c r="X18" s="15"/>
      <c r="Y18" s="15">
        <v>4</v>
      </c>
      <c r="Z18" s="21"/>
      <c r="AA18" s="18">
        <v>2</v>
      </c>
      <c r="AB18" s="22" t="s">
        <v>12</v>
      </c>
      <c r="AC18" s="2" t="s">
        <v>31</v>
      </c>
      <c r="AD18" s="24"/>
    </row>
    <row r="19" spans="1:30" customFormat="1" ht="25.5" x14ac:dyDescent="0.2">
      <c r="A19" s="13" t="s">
        <v>59</v>
      </c>
      <c r="B19" s="14" t="s">
        <v>27</v>
      </c>
      <c r="C19" s="6">
        <f t="shared" si="10"/>
        <v>10</v>
      </c>
      <c r="D19" s="7">
        <f t="shared" si="11"/>
        <v>4</v>
      </c>
      <c r="E19" s="7">
        <f t="shared" si="12"/>
        <v>4</v>
      </c>
      <c r="F19" s="7" t="str">
        <f t="shared" si="13"/>
        <v/>
      </c>
      <c r="G19" s="121">
        <f t="shared" si="14"/>
        <v>2</v>
      </c>
      <c r="H19" s="8"/>
      <c r="I19" s="7"/>
      <c r="J19" s="46"/>
      <c r="K19" s="86"/>
      <c r="L19" s="38"/>
      <c r="M19" s="16">
        <v>2</v>
      </c>
      <c r="N19" s="17" t="s">
        <v>11</v>
      </c>
      <c r="O19" s="15"/>
      <c r="P19" s="18"/>
      <c r="Q19" s="17"/>
      <c r="R19" s="19"/>
      <c r="S19" s="127"/>
      <c r="T19" s="20"/>
      <c r="U19" s="87">
        <v>1</v>
      </c>
      <c r="V19" s="38"/>
      <c r="W19" s="17">
        <v>2</v>
      </c>
      <c r="X19" s="15">
        <v>4</v>
      </c>
      <c r="Y19" s="15"/>
      <c r="Z19" s="21"/>
      <c r="AA19" s="15">
        <v>2</v>
      </c>
      <c r="AB19" s="23" t="s">
        <v>12</v>
      </c>
      <c r="AC19" s="2" t="s">
        <v>31</v>
      </c>
      <c r="AD19" s="24"/>
    </row>
    <row r="20" spans="1:30" customFormat="1" ht="12.75" x14ac:dyDescent="0.2">
      <c r="A20" s="13" t="s">
        <v>75</v>
      </c>
      <c r="B20" s="14" t="s">
        <v>27</v>
      </c>
      <c r="C20" s="6">
        <f t="shared" ref="C20" si="15">IF(SUM(D20,E20,F20) &lt;&gt; 0,SUM(D20,E20,F20),"")</f>
        <v>8</v>
      </c>
      <c r="D20" s="7">
        <f t="shared" ref="D20" si="16">IF(SUM(H20,M20,W20) &lt;&gt; 0,SUM(H20,M20,W20),"")</f>
        <v>4</v>
      </c>
      <c r="E20" s="7" t="str">
        <f t="shared" ref="E20" si="17">IF(SUM(I20,O20,X20) &lt;&gt; 0,SUM(I20,O20,X20),"")</f>
        <v/>
      </c>
      <c r="F20" s="7">
        <f t="shared" ref="F20" si="18">IF(SUM(J20,P20,Y20) &lt;&gt; 0,SUM(J20,P20,Y20),"")</f>
        <v>4</v>
      </c>
      <c r="G20" s="121">
        <f t="shared" si="14"/>
        <v>2</v>
      </c>
      <c r="H20" s="8"/>
      <c r="I20" s="7"/>
      <c r="J20" s="46"/>
      <c r="K20" s="86"/>
      <c r="L20" s="38"/>
      <c r="M20" s="16">
        <v>2</v>
      </c>
      <c r="N20" s="17" t="s">
        <v>11</v>
      </c>
      <c r="O20" s="15"/>
      <c r="P20" s="18"/>
      <c r="Q20" s="17"/>
      <c r="R20" s="19"/>
      <c r="S20" s="127"/>
      <c r="T20" s="20"/>
      <c r="U20" s="87"/>
      <c r="V20" s="38">
        <v>1</v>
      </c>
      <c r="W20" s="17">
        <v>2</v>
      </c>
      <c r="X20" s="15"/>
      <c r="Y20" s="15">
        <v>4</v>
      </c>
      <c r="Z20" s="19"/>
      <c r="AA20" s="140">
        <v>2</v>
      </c>
      <c r="AB20" s="20" t="s">
        <v>12</v>
      </c>
      <c r="AC20" s="2" t="s">
        <v>31</v>
      </c>
      <c r="AD20" s="24"/>
    </row>
    <row r="21" spans="1:30" customFormat="1" ht="26.25" thickBot="1" x14ac:dyDescent="0.25">
      <c r="A21" s="57" t="s">
        <v>64</v>
      </c>
      <c r="B21" s="94" t="s">
        <v>102</v>
      </c>
      <c r="C21" s="54"/>
      <c r="D21" s="55"/>
      <c r="E21" s="55"/>
      <c r="F21" s="55"/>
      <c r="G21" s="122"/>
      <c r="H21" s="59"/>
      <c r="I21" s="55"/>
      <c r="J21" s="56"/>
      <c r="K21" s="97"/>
      <c r="L21" s="60"/>
      <c r="M21" s="59"/>
      <c r="N21" s="61"/>
      <c r="O21" s="55"/>
      <c r="P21" s="62"/>
      <c r="Q21" s="61"/>
      <c r="R21" s="63"/>
      <c r="S21" s="130"/>
      <c r="T21" s="64"/>
      <c r="U21" s="89"/>
      <c r="V21" s="60"/>
      <c r="W21" s="61"/>
      <c r="X21" s="55"/>
      <c r="Y21" s="55"/>
      <c r="Z21" s="63" t="s">
        <v>99</v>
      </c>
      <c r="AA21" s="130"/>
      <c r="AB21" s="64"/>
      <c r="AC21" s="65" t="s">
        <v>31</v>
      </c>
      <c r="AD21" s="24"/>
    </row>
    <row r="22" spans="1:30" customFormat="1" ht="12.7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</row>
    <row r="23" spans="1:30" customFormat="1" ht="12.75" x14ac:dyDescent="0.2">
      <c r="A23" s="43" t="s">
        <v>22</v>
      </c>
      <c r="B23" s="39"/>
      <c r="C23" s="39"/>
      <c r="D23" s="39"/>
      <c r="E23" s="27" t="s">
        <v>92</v>
      </c>
      <c r="F23" s="27"/>
      <c r="G23" s="27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43" t="s">
        <v>93</v>
      </c>
      <c r="U23" s="43"/>
      <c r="V23" s="39"/>
      <c r="W23" s="39"/>
      <c r="X23" s="39"/>
      <c r="Y23" s="40" t="s">
        <v>94</v>
      </c>
      <c r="Z23" s="39"/>
      <c r="AA23" s="39"/>
      <c r="AB23" s="39"/>
      <c r="AC23" s="39"/>
      <c r="AD23" s="24"/>
    </row>
  </sheetData>
  <mergeCells count="13">
    <mergeCell ref="AC7:AC8"/>
    <mergeCell ref="A7:A8"/>
    <mergeCell ref="B7:B8"/>
    <mergeCell ref="H7:J7"/>
    <mergeCell ref="K7:T7"/>
    <mergeCell ref="U7:AB7"/>
    <mergeCell ref="C7:G7"/>
    <mergeCell ref="X1:AB1"/>
    <mergeCell ref="A4:B4"/>
    <mergeCell ref="C4:E4"/>
    <mergeCell ref="H6:L6"/>
    <mergeCell ref="M6:W6"/>
    <mergeCell ref="Z6:AD6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2"/>
  <sheetViews>
    <sheetView tabSelected="1" workbookViewId="0">
      <selection activeCell="P30" sqref="P30"/>
    </sheetView>
  </sheetViews>
  <sheetFormatPr defaultRowHeight="12" x14ac:dyDescent="0.2"/>
  <cols>
    <col min="1" max="1" width="36.5703125" style="1" customWidth="1"/>
    <col min="2" max="2" width="8.140625" style="1" customWidth="1"/>
    <col min="3" max="3" width="10" style="1" customWidth="1"/>
    <col min="4" max="4" width="3.5703125" style="1" customWidth="1"/>
    <col min="5" max="5" width="3.7109375" style="1" customWidth="1"/>
    <col min="6" max="7" width="4.5703125" style="1" customWidth="1"/>
    <col min="8" max="8" width="3.140625" style="1" bestFit="1" customWidth="1"/>
    <col min="9" max="10" width="3.28515625" style="1" bestFit="1" customWidth="1"/>
    <col min="11" max="11" width="3.28515625" style="1" customWidth="1"/>
    <col min="12" max="12" width="3.28515625" style="1" bestFit="1" customWidth="1"/>
    <col min="13" max="13" width="3.140625" style="1" bestFit="1" customWidth="1"/>
    <col min="14" max="14" width="2.140625" style="1" customWidth="1"/>
    <col min="15" max="15" width="4.28515625" style="1" customWidth="1"/>
    <col min="16" max="16" width="3.28515625" style="1" customWidth="1"/>
    <col min="17" max="17" width="2.7109375" style="1" customWidth="1"/>
    <col min="18" max="19" width="6.42578125" style="1" customWidth="1"/>
    <col min="20" max="21" width="5.7109375" style="1" customWidth="1"/>
    <col min="22" max="22" width="4.7109375" style="1" customWidth="1"/>
    <col min="23" max="25" width="3.42578125" style="1" customWidth="1"/>
    <col min="26" max="27" width="4.7109375" style="1" customWidth="1"/>
    <col min="28" max="28" width="4.42578125" style="1" customWidth="1"/>
    <col min="29" max="29" width="10.5703125" style="1" bestFit="1" customWidth="1"/>
    <col min="30" max="30" width="8.140625" style="1" customWidth="1"/>
    <col min="31" max="31" width="3.85546875" style="1" customWidth="1"/>
    <col min="32" max="32" width="4.42578125" style="1" customWidth="1"/>
    <col min="33" max="33" width="4.28515625" style="1" customWidth="1"/>
    <col min="34" max="34" width="3.5703125" style="1" customWidth="1"/>
    <col min="35" max="35" width="1.85546875" style="1" bestFit="1" customWidth="1"/>
    <col min="36" max="36" width="4" style="1" customWidth="1"/>
    <col min="37" max="37" width="1.85546875" style="1" bestFit="1" customWidth="1"/>
    <col min="38" max="16384" width="9.140625" style="1"/>
  </cols>
  <sheetData>
    <row r="1" spans="1:32" s="44" customFormat="1" ht="12.75" x14ac:dyDescent="0.2">
      <c r="A1" s="39"/>
      <c r="B1" s="39"/>
      <c r="C1" s="39"/>
      <c r="D1" s="40"/>
      <c r="E1" s="40"/>
      <c r="F1" s="40"/>
      <c r="G1" s="40"/>
      <c r="H1" s="39" t="s">
        <v>21</v>
      </c>
      <c r="I1" s="39"/>
      <c r="J1" s="40"/>
      <c r="K1" s="40"/>
      <c r="L1" s="40"/>
      <c r="M1" s="40"/>
      <c r="N1" s="40"/>
      <c r="O1" s="40"/>
      <c r="P1" s="40"/>
      <c r="Q1" s="40"/>
      <c r="R1" s="40"/>
      <c r="S1" s="40"/>
      <c r="T1" s="39"/>
      <c r="U1" s="39"/>
      <c r="V1" s="39"/>
      <c r="W1" s="39"/>
      <c r="X1" s="248" t="s">
        <v>8</v>
      </c>
      <c r="Y1" s="248"/>
      <c r="Z1" s="248"/>
      <c r="AA1" s="248"/>
      <c r="AB1" s="248"/>
      <c r="AC1" s="39"/>
      <c r="AD1" s="39"/>
    </row>
    <row r="2" spans="1:32" s="44" customFormat="1" ht="12.75" x14ac:dyDescent="0.2">
      <c r="A2" s="39"/>
      <c r="B2" s="27"/>
      <c r="C2" s="27"/>
      <c r="D2" s="27"/>
      <c r="E2" s="27"/>
      <c r="F2" s="27"/>
      <c r="G2" s="27"/>
      <c r="H2" s="39" t="s">
        <v>15</v>
      </c>
      <c r="I2" s="39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39"/>
      <c r="Y2" s="27"/>
      <c r="Z2" s="39" t="s">
        <v>16</v>
      </c>
      <c r="AA2" s="39"/>
      <c r="AB2" s="27"/>
      <c r="AC2" s="27"/>
      <c r="AD2" s="27"/>
    </row>
    <row r="3" spans="1:32" s="44" customFormat="1" ht="12.75" x14ac:dyDescent="0.2">
      <c r="A3" s="39"/>
      <c r="B3" s="39"/>
      <c r="C3" s="39"/>
      <c r="D3" s="39"/>
      <c r="E3" s="39"/>
      <c r="F3" s="27" t="s">
        <v>7</v>
      </c>
      <c r="G3" s="27"/>
      <c r="H3" s="27"/>
      <c r="I3" s="27"/>
      <c r="J3" s="27"/>
      <c r="K3" s="27"/>
      <c r="L3" s="27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27"/>
    </row>
    <row r="4" spans="1:32" s="41" customFormat="1" ht="12.75" x14ac:dyDescent="0.2">
      <c r="A4" s="249" t="s">
        <v>23</v>
      </c>
      <c r="B4" s="249"/>
      <c r="C4" s="250" t="s">
        <v>65</v>
      </c>
      <c r="D4" s="250"/>
      <c r="E4" s="250"/>
      <c r="F4" s="25"/>
      <c r="G4" s="25"/>
      <c r="H4" s="42" t="s">
        <v>20</v>
      </c>
      <c r="I4" s="25"/>
      <c r="J4" s="25"/>
      <c r="K4" s="25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40" t="s">
        <v>113</v>
      </c>
      <c r="AC4" s="40"/>
      <c r="AD4" s="40"/>
    </row>
    <row r="5" spans="1:32" s="41" customFormat="1" ht="12.75" x14ac:dyDescent="0.2">
      <c r="A5" s="39"/>
      <c r="B5" s="39"/>
      <c r="C5" s="39"/>
      <c r="D5" s="27"/>
      <c r="E5" s="27"/>
      <c r="F5" s="27"/>
      <c r="G5" s="27"/>
      <c r="H5" s="27"/>
      <c r="I5" s="27"/>
      <c r="J5" s="27"/>
      <c r="K5" s="27"/>
      <c r="L5" s="27"/>
      <c r="M5" s="27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</row>
    <row r="6" spans="1:32" s="41" customFormat="1" ht="13.5" thickBot="1" x14ac:dyDescent="0.25">
      <c r="A6" s="39"/>
      <c r="B6" s="39"/>
      <c r="C6" s="39"/>
      <c r="D6" s="39"/>
      <c r="E6" s="39"/>
      <c r="F6" s="39"/>
      <c r="G6" s="39"/>
      <c r="H6" s="251" t="s">
        <v>67</v>
      </c>
      <c r="I6" s="251"/>
      <c r="J6" s="251"/>
      <c r="K6" s="251"/>
      <c r="L6" s="251"/>
      <c r="M6" s="252" t="s">
        <v>91</v>
      </c>
      <c r="N6" s="252"/>
      <c r="O6" s="252"/>
      <c r="P6" s="252"/>
      <c r="Q6" s="252"/>
      <c r="R6" s="252"/>
      <c r="S6" s="252"/>
      <c r="T6" s="252"/>
      <c r="U6" s="252"/>
      <c r="V6" s="252"/>
      <c r="W6" s="252"/>
      <c r="X6" s="39"/>
      <c r="Y6" s="39"/>
      <c r="Z6" s="248" t="s">
        <v>116</v>
      </c>
      <c r="AA6" s="248"/>
      <c r="AB6" s="248"/>
      <c r="AC6" s="248"/>
      <c r="AD6" s="248"/>
    </row>
    <row r="7" spans="1:32" customFormat="1" ht="39.75" customHeight="1" thickBot="1" x14ac:dyDescent="0.25">
      <c r="A7" s="253" t="s">
        <v>6</v>
      </c>
      <c r="B7" s="246" t="s">
        <v>126</v>
      </c>
      <c r="C7" s="255" t="s">
        <v>25</v>
      </c>
      <c r="D7" s="257" t="s">
        <v>13</v>
      </c>
      <c r="E7" s="258"/>
      <c r="F7" s="258"/>
      <c r="G7" s="258"/>
      <c r="H7" s="259"/>
      <c r="I7" s="257" t="s">
        <v>17</v>
      </c>
      <c r="J7" s="258"/>
      <c r="K7" s="259"/>
      <c r="L7" s="257" t="s">
        <v>18</v>
      </c>
      <c r="M7" s="258"/>
      <c r="N7" s="258"/>
      <c r="O7" s="258"/>
      <c r="P7" s="258"/>
      <c r="Q7" s="258"/>
      <c r="R7" s="258"/>
      <c r="S7" s="258"/>
      <c r="T7" s="258"/>
      <c r="U7" s="259"/>
      <c r="V7" s="257" t="s">
        <v>19</v>
      </c>
      <c r="W7" s="258"/>
      <c r="X7" s="258"/>
      <c r="Y7" s="258"/>
      <c r="Z7" s="258"/>
      <c r="AA7" s="258"/>
      <c r="AB7" s="258"/>
      <c r="AC7" s="259"/>
      <c r="AD7" s="253" t="s">
        <v>14</v>
      </c>
      <c r="AE7" s="24"/>
    </row>
    <row r="8" spans="1:32" customFormat="1" ht="71.25" thickBot="1" x14ac:dyDescent="0.25">
      <c r="A8" s="254"/>
      <c r="B8" s="247"/>
      <c r="C8" s="256"/>
      <c r="D8" s="28" t="s">
        <v>0</v>
      </c>
      <c r="E8" s="29" t="s">
        <v>1</v>
      </c>
      <c r="F8" s="29" t="s">
        <v>2</v>
      </c>
      <c r="G8" s="139" t="s">
        <v>3</v>
      </c>
      <c r="H8" s="34" t="s">
        <v>115</v>
      </c>
      <c r="I8" s="31" t="s">
        <v>1</v>
      </c>
      <c r="J8" s="29" t="s">
        <v>2</v>
      </c>
      <c r="K8" s="30" t="s">
        <v>3</v>
      </c>
      <c r="L8" s="32" t="s">
        <v>79</v>
      </c>
      <c r="M8" s="32" t="s">
        <v>78</v>
      </c>
      <c r="N8" s="33" t="s">
        <v>1</v>
      </c>
      <c r="O8" s="34"/>
      <c r="P8" s="29" t="s">
        <v>2</v>
      </c>
      <c r="Q8" s="35" t="s">
        <v>3</v>
      </c>
      <c r="R8" s="36"/>
      <c r="S8" s="29" t="s">
        <v>4</v>
      </c>
      <c r="T8" s="139" t="s">
        <v>115</v>
      </c>
      <c r="U8" s="30" t="s">
        <v>5</v>
      </c>
      <c r="V8" s="32" t="s">
        <v>79</v>
      </c>
      <c r="W8" s="32" t="s">
        <v>78</v>
      </c>
      <c r="X8" s="34" t="s">
        <v>1</v>
      </c>
      <c r="Y8" s="29" t="s">
        <v>2</v>
      </c>
      <c r="Z8" s="29" t="s">
        <v>3</v>
      </c>
      <c r="AA8" s="29" t="s">
        <v>4</v>
      </c>
      <c r="AB8" s="139" t="s">
        <v>115</v>
      </c>
      <c r="AC8" s="30" t="s">
        <v>5</v>
      </c>
      <c r="AD8" s="254"/>
      <c r="AE8" s="24"/>
    </row>
    <row r="9" spans="1:32" customFormat="1" ht="12.75" x14ac:dyDescent="0.2">
      <c r="A9" s="3" t="s">
        <v>106</v>
      </c>
      <c r="B9" s="260"/>
      <c r="C9" s="73" t="s">
        <v>27</v>
      </c>
      <c r="D9" s="135">
        <f t="shared" ref="D9:D10" si="0">IF(SUM(E9,F9,G9,H9) &lt;&gt; 0,SUM(E9,F9,G9,H9),"")</f>
        <v>10</v>
      </c>
      <c r="E9" s="136">
        <f t="shared" ref="E9:E10" si="1">IF(SUM(I9,N9,X9) &lt;&gt; 0,SUM(I9,N9,X9),"")</f>
        <v>4</v>
      </c>
      <c r="F9" s="136" t="str">
        <f t="shared" ref="F9:F10" si="2">IF(SUM(J9,P9,Y9) &lt;&gt; 0,SUM(J9,P9,Y9),"")</f>
        <v/>
      </c>
      <c r="G9" s="138">
        <f t="shared" ref="G9:G10" si="3">IF(SUM(K9,Q9,Z9) &lt;&gt; 0,SUM(K9,Q9,Z9),"")</f>
        <v>4</v>
      </c>
      <c r="H9" s="137">
        <f t="shared" ref="H9:H10" si="4">IF(SUM(T9,AB9) &lt;&gt; 0,SUM(T9,AB9),"")</f>
        <v>2</v>
      </c>
      <c r="I9" s="74"/>
      <c r="J9" s="5"/>
      <c r="K9" s="45"/>
      <c r="L9" s="73"/>
      <c r="M9" s="75"/>
      <c r="N9" s="74">
        <v>2</v>
      </c>
      <c r="O9" s="76" t="s">
        <v>11</v>
      </c>
      <c r="P9" s="5"/>
      <c r="Q9" s="77"/>
      <c r="R9" s="76"/>
      <c r="S9" s="78"/>
      <c r="T9" s="125"/>
      <c r="U9" s="79"/>
      <c r="V9" s="85">
        <v>1</v>
      </c>
      <c r="W9" s="75"/>
      <c r="X9" s="76">
        <v>2</v>
      </c>
      <c r="Y9" s="5"/>
      <c r="Z9" s="5">
        <v>4</v>
      </c>
      <c r="AA9" s="80"/>
      <c r="AB9" s="77">
        <v>2</v>
      </c>
      <c r="AC9" s="81" t="s">
        <v>12</v>
      </c>
      <c r="AD9" s="26" t="s">
        <v>31</v>
      </c>
      <c r="AE9" s="24"/>
    </row>
    <row r="10" spans="1:32" s="25" customFormat="1" ht="24" x14ac:dyDescent="0.2">
      <c r="A10" s="102" t="s">
        <v>105</v>
      </c>
      <c r="B10" s="261"/>
      <c r="C10" s="103">
        <v>340</v>
      </c>
      <c r="D10" s="135" t="str">
        <f t="shared" si="0"/>
        <v/>
      </c>
      <c r="E10" s="136" t="str">
        <f t="shared" si="1"/>
        <v/>
      </c>
      <c r="F10" s="136" t="str">
        <f t="shared" si="2"/>
        <v/>
      </c>
      <c r="G10" s="136" t="str">
        <f t="shared" si="3"/>
        <v/>
      </c>
      <c r="H10" s="137" t="str">
        <f t="shared" si="4"/>
        <v/>
      </c>
      <c r="I10" s="106"/>
      <c r="J10" s="104"/>
      <c r="K10" s="105"/>
      <c r="L10" s="107"/>
      <c r="M10" s="107"/>
      <c r="N10" s="108"/>
      <c r="O10" s="109"/>
      <c r="P10" s="104"/>
      <c r="Q10" s="105"/>
      <c r="R10" s="109"/>
      <c r="S10" s="110" t="s">
        <v>10</v>
      </c>
      <c r="T10" s="126"/>
      <c r="U10" s="111"/>
      <c r="V10" s="113"/>
      <c r="W10" s="107"/>
      <c r="X10" s="109"/>
      <c r="Y10" s="104"/>
      <c r="Z10" s="104"/>
      <c r="AA10" s="104"/>
      <c r="AB10" s="105"/>
      <c r="AC10" s="111"/>
      <c r="AD10" s="112" t="s">
        <v>103</v>
      </c>
      <c r="AE10" s="24"/>
      <c r="AF10" s="101"/>
    </row>
    <row r="11" spans="1:32" customFormat="1" ht="12.75" x14ac:dyDescent="0.2">
      <c r="A11" s="13" t="s">
        <v>107</v>
      </c>
      <c r="B11" s="228" t="s">
        <v>137</v>
      </c>
      <c r="C11" s="66" t="s">
        <v>27</v>
      </c>
      <c r="D11" s="135">
        <f t="shared" ref="D11" si="5">IF(SUM(E11,F11,G11,H11) &lt;&gt; 0,SUM(E11,F11,G11,H11),"")</f>
        <v>10</v>
      </c>
      <c r="E11" s="136">
        <f t="shared" ref="E11" si="6">IF(SUM(I11,N11,X11) &lt;&gt; 0,SUM(I11,N11,X11),"")</f>
        <v>4</v>
      </c>
      <c r="F11" s="136" t="str">
        <f t="shared" ref="F11" si="7">IF(SUM(J11,P11,Y11) &lt;&gt; 0,SUM(J11,P11,Y11),"")</f>
        <v/>
      </c>
      <c r="G11" s="136">
        <f t="shared" ref="G11" si="8">IF(SUM(K11,Q11,Z11) &lt;&gt; 0,SUM(K11,Q11,Z11),"")</f>
        <v>4</v>
      </c>
      <c r="H11" s="137">
        <f t="shared" ref="H11" si="9">IF(SUM(T11,AB11) &lt;&gt; 0,SUM(T11,AB11),"")</f>
        <v>2</v>
      </c>
      <c r="I11" s="8"/>
      <c r="J11" s="7"/>
      <c r="K11" s="46"/>
      <c r="L11" s="4"/>
      <c r="M11" s="38"/>
      <c r="N11" s="16">
        <v>2</v>
      </c>
      <c r="O11" s="17" t="s">
        <v>11</v>
      </c>
      <c r="P11" s="15"/>
      <c r="Q11" s="18"/>
      <c r="R11" s="17"/>
      <c r="S11" s="19"/>
      <c r="T11" s="127"/>
      <c r="U11" s="20"/>
      <c r="V11" s="87">
        <v>1</v>
      </c>
      <c r="W11" s="38"/>
      <c r="X11" s="17">
        <v>2</v>
      </c>
      <c r="Y11" s="15"/>
      <c r="Z11" s="15">
        <v>4</v>
      </c>
      <c r="AA11" s="21"/>
      <c r="AB11" s="18">
        <v>2</v>
      </c>
      <c r="AC11" s="22" t="s">
        <v>12</v>
      </c>
      <c r="AD11" s="2" t="s">
        <v>31</v>
      </c>
      <c r="AE11" s="24"/>
    </row>
    <row r="12" spans="1:32" customFormat="1" ht="25.5" x14ac:dyDescent="0.2">
      <c r="A12" s="13" t="s">
        <v>71</v>
      </c>
      <c r="B12" s="13"/>
      <c r="C12" s="100" t="s">
        <v>28</v>
      </c>
      <c r="D12" s="135">
        <f t="shared" ref="D12:D19" si="10">IF(SUM(E12,F12,G12,H12) &lt;&gt; 0,SUM(E12,F12,G12,H12),"")</f>
        <v>6</v>
      </c>
      <c r="E12" s="136">
        <f t="shared" ref="E12:E19" si="11">IF(SUM(I12,N12,X12) &lt;&gt; 0,SUM(I12,N12,X12),"")</f>
        <v>4</v>
      </c>
      <c r="F12" s="136" t="str">
        <f t="shared" ref="F12:F19" si="12">IF(SUM(J12,P12,Y12) &lt;&gt; 0,SUM(J12,P12,Y12),"")</f>
        <v/>
      </c>
      <c r="G12" s="136">
        <f t="shared" ref="G12:G19" si="13">IF(SUM(K12,Q12,Z12) &lt;&gt; 0,SUM(K12,Q12,Z12),"")</f>
        <v>2</v>
      </c>
      <c r="H12" s="137" t="str">
        <f t="shared" ref="H12:H19" si="14">IF(SUM(T12,AB12) &lt;&gt; 0,SUM(T12,AB12),"")</f>
        <v/>
      </c>
      <c r="I12" s="8">
        <v>2</v>
      </c>
      <c r="J12" s="7"/>
      <c r="K12" s="46"/>
      <c r="L12" s="4"/>
      <c r="M12" s="38">
        <v>1</v>
      </c>
      <c r="N12" s="16">
        <v>2</v>
      </c>
      <c r="O12" s="17"/>
      <c r="P12" s="15"/>
      <c r="Q12" s="18">
        <v>2</v>
      </c>
      <c r="R12" s="17"/>
      <c r="S12" s="19" t="s">
        <v>10</v>
      </c>
      <c r="T12" s="127"/>
      <c r="U12" s="20"/>
      <c r="V12" s="87"/>
      <c r="W12" s="38"/>
      <c r="X12" s="17"/>
      <c r="Y12" s="15"/>
      <c r="Z12" s="15"/>
      <c r="AA12" s="21"/>
      <c r="AB12" s="132"/>
      <c r="AC12" s="22"/>
      <c r="AD12" s="2" t="s">
        <v>31</v>
      </c>
      <c r="AE12" s="24"/>
    </row>
    <row r="13" spans="1:32" customFormat="1" ht="25.5" x14ac:dyDescent="0.2">
      <c r="A13" s="13" t="s">
        <v>72</v>
      </c>
      <c r="B13" s="232"/>
      <c r="C13" s="14" t="s">
        <v>40</v>
      </c>
      <c r="D13" s="135">
        <f t="shared" si="10"/>
        <v>10</v>
      </c>
      <c r="E13" s="136">
        <f t="shared" si="11"/>
        <v>4</v>
      </c>
      <c r="F13" s="136" t="str">
        <f t="shared" si="12"/>
        <v/>
      </c>
      <c r="G13" s="136">
        <f t="shared" si="13"/>
        <v>4</v>
      </c>
      <c r="H13" s="137">
        <f t="shared" si="14"/>
        <v>2</v>
      </c>
      <c r="I13" s="8">
        <v>2</v>
      </c>
      <c r="J13" s="7"/>
      <c r="K13" s="46"/>
      <c r="L13" s="86">
        <v>1</v>
      </c>
      <c r="M13" s="38"/>
      <c r="N13" s="16">
        <v>2</v>
      </c>
      <c r="O13" s="17"/>
      <c r="P13" s="15"/>
      <c r="Q13" s="18">
        <v>4</v>
      </c>
      <c r="R13" s="17"/>
      <c r="S13" s="19"/>
      <c r="T13" s="140">
        <v>2</v>
      </c>
      <c r="U13" s="20" t="s">
        <v>12</v>
      </c>
      <c r="V13" s="87"/>
      <c r="W13" s="38"/>
      <c r="X13" s="17"/>
      <c r="Y13" s="15"/>
      <c r="Z13" s="15"/>
      <c r="AA13" s="21"/>
      <c r="AB13" s="132"/>
      <c r="AC13" s="22"/>
      <c r="AD13" s="2" t="s">
        <v>108</v>
      </c>
      <c r="AE13" s="24"/>
    </row>
    <row r="14" spans="1:32" customFormat="1" ht="12.75" x14ac:dyDescent="0.2">
      <c r="A14" s="71" t="s">
        <v>109</v>
      </c>
      <c r="B14" s="233"/>
      <c r="C14" s="14" t="s">
        <v>40</v>
      </c>
      <c r="D14" s="135">
        <f t="shared" si="10"/>
        <v>12</v>
      </c>
      <c r="E14" s="136">
        <f t="shared" si="11"/>
        <v>4</v>
      </c>
      <c r="F14" s="136" t="str">
        <f t="shared" si="12"/>
        <v/>
      </c>
      <c r="G14" s="136">
        <f t="shared" si="13"/>
        <v>6</v>
      </c>
      <c r="H14" s="137">
        <f t="shared" si="14"/>
        <v>2</v>
      </c>
      <c r="I14" s="8">
        <v>2</v>
      </c>
      <c r="J14" s="7"/>
      <c r="K14" s="46"/>
      <c r="L14" s="4"/>
      <c r="M14" s="38" t="s">
        <v>41</v>
      </c>
      <c r="N14" s="8">
        <v>2</v>
      </c>
      <c r="O14" s="9"/>
      <c r="P14" s="10"/>
      <c r="Q14" s="10">
        <v>6</v>
      </c>
      <c r="R14" s="9"/>
      <c r="S14" s="11" t="s">
        <v>41</v>
      </c>
      <c r="T14" s="10">
        <v>2</v>
      </c>
      <c r="U14" s="12" t="s">
        <v>12</v>
      </c>
      <c r="V14" s="86"/>
      <c r="W14" s="38"/>
      <c r="X14" s="9"/>
      <c r="Y14" s="7"/>
      <c r="Z14" s="7"/>
      <c r="AA14" s="11"/>
      <c r="AB14" s="128"/>
      <c r="AC14" s="12"/>
      <c r="AD14" s="72" t="s">
        <v>31</v>
      </c>
      <c r="AE14" s="24"/>
    </row>
    <row r="15" spans="1:32" customFormat="1" ht="12.75" x14ac:dyDescent="0.2">
      <c r="A15" s="13" t="s">
        <v>110</v>
      </c>
      <c r="B15" s="262"/>
      <c r="C15" s="66" t="s">
        <v>27</v>
      </c>
      <c r="D15" s="135">
        <f t="shared" si="10"/>
        <v>10</v>
      </c>
      <c r="E15" s="136">
        <f t="shared" si="11"/>
        <v>4</v>
      </c>
      <c r="F15" s="136" t="str">
        <f t="shared" si="12"/>
        <v/>
      </c>
      <c r="G15" s="136">
        <f t="shared" si="13"/>
        <v>4</v>
      </c>
      <c r="H15" s="137">
        <f t="shared" si="14"/>
        <v>2</v>
      </c>
      <c r="I15" s="8">
        <v>2</v>
      </c>
      <c r="J15" s="7"/>
      <c r="K15" s="46"/>
      <c r="L15" s="4"/>
      <c r="M15" s="38">
        <v>1</v>
      </c>
      <c r="N15" s="16">
        <v>2</v>
      </c>
      <c r="O15" s="17"/>
      <c r="P15" s="15"/>
      <c r="Q15" s="18">
        <v>4</v>
      </c>
      <c r="R15" s="17"/>
      <c r="S15" s="19"/>
      <c r="T15" s="140">
        <v>2</v>
      </c>
      <c r="U15" s="20" t="s">
        <v>12</v>
      </c>
      <c r="V15" s="87"/>
      <c r="W15" s="38"/>
      <c r="X15" s="17"/>
      <c r="Y15" s="15"/>
      <c r="Z15" s="15"/>
      <c r="AA15" s="21"/>
      <c r="AB15" s="132"/>
      <c r="AC15" s="22"/>
      <c r="AD15" s="2" t="s">
        <v>31</v>
      </c>
      <c r="AE15" s="24"/>
    </row>
    <row r="16" spans="1:32" customFormat="1" ht="25.5" x14ac:dyDescent="0.2">
      <c r="A16" s="13" t="s">
        <v>111</v>
      </c>
      <c r="B16" s="13"/>
      <c r="C16" s="100" t="s">
        <v>28</v>
      </c>
      <c r="D16" s="135">
        <f t="shared" si="10"/>
        <v>6</v>
      </c>
      <c r="E16" s="136">
        <f t="shared" si="11"/>
        <v>4</v>
      </c>
      <c r="F16" s="136" t="str">
        <f t="shared" si="12"/>
        <v/>
      </c>
      <c r="G16" s="136">
        <f t="shared" si="13"/>
        <v>2</v>
      </c>
      <c r="H16" s="137" t="str">
        <f t="shared" si="14"/>
        <v/>
      </c>
      <c r="I16" s="8">
        <v>2</v>
      </c>
      <c r="J16" s="7"/>
      <c r="K16" s="46"/>
      <c r="L16" s="4"/>
      <c r="M16" s="38">
        <v>1</v>
      </c>
      <c r="N16" s="16">
        <v>2</v>
      </c>
      <c r="O16" s="17"/>
      <c r="P16" s="15"/>
      <c r="Q16" s="18">
        <v>2</v>
      </c>
      <c r="R16" s="17"/>
      <c r="S16" s="19" t="s">
        <v>10</v>
      </c>
      <c r="T16" s="127"/>
      <c r="U16" s="20"/>
      <c r="V16" s="87"/>
      <c r="W16" s="38"/>
      <c r="X16" s="17"/>
      <c r="Y16" s="15"/>
      <c r="Z16" s="15"/>
      <c r="AA16" s="19"/>
      <c r="AB16" s="127"/>
      <c r="AC16" s="20"/>
      <c r="AD16" s="2" t="s">
        <v>31</v>
      </c>
      <c r="AE16" s="24"/>
    </row>
    <row r="17" spans="1:31" customFormat="1" ht="12.75" x14ac:dyDescent="0.2">
      <c r="A17" s="13" t="s">
        <v>112</v>
      </c>
      <c r="B17" s="13"/>
      <c r="C17" s="100" t="s">
        <v>28</v>
      </c>
      <c r="D17" s="135">
        <f t="shared" si="10"/>
        <v>6</v>
      </c>
      <c r="E17" s="136">
        <f t="shared" si="11"/>
        <v>4</v>
      </c>
      <c r="F17" s="136" t="str">
        <f t="shared" si="12"/>
        <v/>
      </c>
      <c r="G17" s="136">
        <f t="shared" si="13"/>
        <v>2</v>
      </c>
      <c r="H17" s="137" t="str">
        <f t="shared" si="14"/>
        <v/>
      </c>
      <c r="I17" s="8">
        <v>2</v>
      </c>
      <c r="J17" s="7"/>
      <c r="K17" s="46"/>
      <c r="L17" s="4"/>
      <c r="M17" s="38">
        <v>1</v>
      </c>
      <c r="N17" s="16">
        <v>2</v>
      </c>
      <c r="O17" s="17"/>
      <c r="P17" s="15"/>
      <c r="Q17" s="18">
        <v>2</v>
      </c>
      <c r="R17" s="17"/>
      <c r="S17" s="19" t="s">
        <v>10</v>
      </c>
      <c r="T17" s="127"/>
      <c r="U17" s="20"/>
      <c r="V17" s="87"/>
      <c r="W17" s="38"/>
      <c r="X17" s="17"/>
      <c r="Y17" s="15"/>
      <c r="Z17" s="15"/>
      <c r="AA17" s="19"/>
      <c r="AB17" s="127"/>
      <c r="AC17" s="20"/>
      <c r="AD17" s="2" t="s">
        <v>31</v>
      </c>
      <c r="AE17" s="24"/>
    </row>
    <row r="18" spans="1:31" customFormat="1" ht="12.75" x14ac:dyDescent="0.2">
      <c r="A18" s="13" t="s">
        <v>114</v>
      </c>
      <c r="B18" s="13"/>
      <c r="C18" s="100" t="s">
        <v>28</v>
      </c>
      <c r="D18" s="135">
        <f t="shared" si="10"/>
        <v>6</v>
      </c>
      <c r="E18" s="136">
        <f t="shared" si="11"/>
        <v>4</v>
      </c>
      <c r="F18" s="136" t="str">
        <f t="shared" si="12"/>
        <v/>
      </c>
      <c r="G18" s="136">
        <f t="shared" si="13"/>
        <v>2</v>
      </c>
      <c r="H18" s="137" t="str">
        <f t="shared" si="14"/>
        <v/>
      </c>
      <c r="I18" s="16"/>
      <c r="J18" s="15"/>
      <c r="K18" s="53"/>
      <c r="L18" s="14"/>
      <c r="M18" s="37"/>
      <c r="N18" s="16">
        <v>2</v>
      </c>
      <c r="O18" s="17" t="s">
        <v>11</v>
      </c>
      <c r="P18" s="15"/>
      <c r="Q18" s="18"/>
      <c r="R18" s="17"/>
      <c r="S18" s="19"/>
      <c r="T18" s="127"/>
      <c r="U18" s="20"/>
      <c r="V18" s="98"/>
      <c r="W18" s="37">
        <v>1</v>
      </c>
      <c r="X18" s="17">
        <v>2</v>
      </c>
      <c r="Y18" s="15"/>
      <c r="Z18" s="15">
        <v>2</v>
      </c>
      <c r="AA18" s="19" t="s">
        <v>10</v>
      </c>
      <c r="AB18" s="127"/>
      <c r="AC18" s="20"/>
      <c r="AD18" s="2" t="s">
        <v>31</v>
      </c>
      <c r="AE18" s="24"/>
    </row>
    <row r="19" spans="1:31" customFormat="1" ht="12.75" x14ac:dyDescent="0.2">
      <c r="A19" s="114" t="s">
        <v>90</v>
      </c>
      <c r="B19" s="263"/>
      <c r="C19" s="4" t="s">
        <v>30</v>
      </c>
      <c r="D19" s="135">
        <f t="shared" si="10"/>
        <v>4</v>
      </c>
      <c r="E19" s="136" t="str">
        <f t="shared" si="11"/>
        <v/>
      </c>
      <c r="F19" s="136" t="str">
        <f t="shared" si="12"/>
        <v/>
      </c>
      <c r="G19" s="136">
        <f t="shared" si="13"/>
        <v>4</v>
      </c>
      <c r="H19" s="137" t="str">
        <f t="shared" si="14"/>
        <v/>
      </c>
      <c r="I19" s="68"/>
      <c r="J19" s="67"/>
      <c r="K19" s="69">
        <v>2</v>
      </c>
      <c r="L19" s="95"/>
      <c r="M19" s="70"/>
      <c r="N19" s="68"/>
      <c r="O19" s="115"/>
      <c r="P19" s="67"/>
      <c r="Q19" s="116">
        <v>2</v>
      </c>
      <c r="R19" s="115"/>
      <c r="S19" s="117" t="s">
        <v>99</v>
      </c>
      <c r="T19" s="129"/>
      <c r="U19" s="118"/>
      <c r="V19" s="99"/>
      <c r="W19" s="70"/>
      <c r="X19" s="115"/>
      <c r="Y19" s="67"/>
      <c r="Z19" s="67"/>
      <c r="AA19" s="119"/>
      <c r="AB19" s="133"/>
      <c r="AC19" s="120"/>
      <c r="AD19" s="72" t="s">
        <v>31</v>
      </c>
      <c r="AE19" s="24"/>
    </row>
    <row r="20" spans="1:31" customFormat="1" ht="64.5" thickBot="1" x14ac:dyDescent="0.25">
      <c r="A20" s="57" t="s">
        <v>77</v>
      </c>
      <c r="B20" s="234"/>
      <c r="C20" s="94" t="s">
        <v>102</v>
      </c>
      <c r="D20" s="54"/>
      <c r="E20" s="55"/>
      <c r="F20" s="55"/>
      <c r="G20" s="55"/>
      <c r="H20" s="122"/>
      <c r="I20" s="59"/>
      <c r="J20" s="55"/>
      <c r="K20" s="56"/>
      <c r="L20" s="58"/>
      <c r="M20" s="60"/>
      <c r="N20" s="59"/>
      <c r="O20" s="61"/>
      <c r="P20" s="55"/>
      <c r="Q20" s="62"/>
      <c r="R20" s="61"/>
      <c r="S20" s="63"/>
      <c r="T20" s="130"/>
      <c r="U20" s="64"/>
      <c r="V20" s="96"/>
      <c r="W20" s="60"/>
      <c r="X20" s="61"/>
      <c r="Y20" s="55"/>
      <c r="Z20" s="55"/>
      <c r="AA20" s="63" t="s">
        <v>99</v>
      </c>
      <c r="AB20" s="130"/>
      <c r="AC20" s="64"/>
      <c r="AD20" s="65" t="s">
        <v>31</v>
      </c>
      <c r="AE20" s="24"/>
    </row>
    <row r="21" spans="1:31" customFormat="1" ht="12.75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</row>
    <row r="22" spans="1:31" customFormat="1" ht="12.75" x14ac:dyDescent="0.2">
      <c r="A22" s="43" t="s">
        <v>22</v>
      </c>
      <c r="B22" s="39"/>
      <c r="C22" s="39"/>
      <c r="D22" s="39"/>
      <c r="E22" s="27" t="s">
        <v>92</v>
      </c>
      <c r="F22" s="27"/>
      <c r="G22" s="27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43" t="s">
        <v>93</v>
      </c>
      <c r="U22" s="43"/>
      <c r="V22" s="39"/>
      <c r="W22" s="39"/>
      <c r="X22" s="39"/>
      <c r="Y22" s="40" t="s">
        <v>94</v>
      </c>
      <c r="Z22" s="39"/>
      <c r="AA22" s="39"/>
      <c r="AB22" s="39"/>
      <c r="AC22" s="39"/>
      <c r="AD22" s="24"/>
    </row>
  </sheetData>
  <mergeCells count="14">
    <mergeCell ref="X1:AB1"/>
    <mergeCell ref="A4:B4"/>
    <mergeCell ref="C4:E4"/>
    <mergeCell ref="H6:L6"/>
    <mergeCell ref="M6:W6"/>
    <mergeCell ref="Z6:AD6"/>
    <mergeCell ref="AD7:AD8"/>
    <mergeCell ref="A7:A8"/>
    <mergeCell ref="C7:C8"/>
    <mergeCell ref="I7:K7"/>
    <mergeCell ref="L7:U7"/>
    <mergeCell ref="V7:AC7"/>
    <mergeCell ref="D7:H7"/>
    <mergeCell ref="B7:B8"/>
  </mergeCells>
  <hyperlinks>
    <hyperlink ref="B11" r:id="rId1"/>
  </hyperlinks>
  <pageMargins left="0.70866141732283472" right="0.70866141732283472" top="0.74803149606299213" bottom="0.74803149606299213" header="0.31496062992125984" footer="0.31496062992125984"/>
  <pageSetup paperSize="9" scale="89" orientation="landscape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Курс1++</vt:lpstr>
      <vt:lpstr>Курс 2</vt:lpstr>
      <vt:lpstr>Курс 3</vt:lpstr>
      <vt:lpstr>Курс 4</vt:lpstr>
      <vt:lpstr>Курс 5</vt:lpstr>
      <vt:lpstr>'Курс 2'!Область_печати</vt:lpstr>
      <vt:lpstr>'Курс 3'!Область_печати</vt:lpstr>
      <vt:lpstr>'Курс1++'!Область_печати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1</cp:lastModifiedBy>
  <cp:lastPrinted>2020-07-08T09:17:21Z</cp:lastPrinted>
  <dcterms:created xsi:type="dcterms:W3CDTF">2003-04-23T15:08:56Z</dcterms:created>
  <dcterms:modified xsi:type="dcterms:W3CDTF">2021-12-10T08:35:29Z</dcterms:modified>
</cp:coreProperties>
</file>