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718" activeTab="7"/>
  </bookViews>
  <sheets>
    <sheet name="1 курс ТСК" sheetId="3" r:id="rId1"/>
    <sheet name="1 курс ТЦКМ" sheetId="11" r:id="rId2"/>
    <sheet name="2 курс ТСК" sheetId="10" r:id="rId3"/>
    <sheet name="2  курс ТЦКМ" sheetId="2" r:id="rId4"/>
    <sheet name="3 курс ТСК" sheetId="4" r:id="rId5"/>
    <sheet name="3 курс ТЦКМ" sheetId="7" r:id="rId6"/>
    <sheet name="4 курс ТСК" sheetId="8" r:id="rId7"/>
    <sheet name="4 курс ТЦКМ" sheetId="5" r:id="rId8"/>
    <sheet name="5 курс ТСК" sheetId="6" r:id="rId9"/>
    <sheet name="5 курс ТЦКМ" sheetId="9" r:id="rId10"/>
  </sheets>
  <definedNames>
    <definedName name="_xlnm.Print_Area" localSheetId="3">'2  курс ТЦКМ'!$A$1:$AD$22</definedName>
  </definedNames>
  <calcPr calcId="145621"/>
</workbook>
</file>

<file path=xl/calcChain.xml><?xml version="1.0" encoding="utf-8"?>
<calcChain xmlns="http://schemas.openxmlformats.org/spreadsheetml/2006/main">
  <c r="H20" i="11" l="1"/>
  <c r="G20" i="11"/>
  <c r="F20" i="11"/>
  <c r="E20" i="11"/>
  <c r="H19" i="11"/>
  <c r="G19" i="11"/>
  <c r="F19" i="11"/>
  <c r="E19" i="11"/>
  <c r="D19" i="11" s="1"/>
  <c r="H18" i="11"/>
  <c r="G18" i="11"/>
  <c r="F18" i="11"/>
  <c r="E18" i="11"/>
  <c r="D18" i="11" s="1"/>
  <c r="H17" i="11"/>
  <c r="G17" i="11"/>
  <c r="F17" i="11"/>
  <c r="E17" i="11"/>
  <c r="H16" i="11"/>
  <c r="G16" i="11"/>
  <c r="F16" i="11"/>
  <c r="E16" i="11"/>
  <c r="D16" i="11" s="1"/>
  <c r="H15" i="11"/>
  <c r="G15" i="11"/>
  <c r="F15" i="11"/>
  <c r="E15" i="11"/>
  <c r="D15" i="11"/>
  <c r="H14" i="11"/>
  <c r="G14" i="11"/>
  <c r="F14" i="11"/>
  <c r="E14" i="11"/>
  <c r="D14" i="11" s="1"/>
  <c r="H13" i="11"/>
  <c r="G13" i="11"/>
  <c r="F13" i="11"/>
  <c r="E13" i="11"/>
  <c r="H12" i="11"/>
  <c r="G12" i="11"/>
  <c r="F12" i="11"/>
  <c r="E12" i="11"/>
  <c r="D12" i="11" s="1"/>
  <c r="H11" i="11"/>
  <c r="G11" i="11"/>
  <c r="F11" i="11"/>
  <c r="E11" i="11"/>
  <c r="D11" i="11" s="1"/>
  <c r="H10" i="11"/>
  <c r="G10" i="11"/>
  <c r="F10" i="11"/>
  <c r="E10" i="11"/>
  <c r="H9" i="11"/>
  <c r="G9" i="11"/>
  <c r="F9" i="11"/>
  <c r="D9" i="11" s="1"/>
  <c r="E9" i="11"/>
  <c r="E14" i="3"/>
  <c r="F14" i="3"/>
  <c r="G14" i="3"/>
  <c r="H14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2" i="3"/>
  <c r="G12" i="3"/>
  <c r="F12" i="3"/>
  <c r="E12" i="3"/>
  <c r="H13" i="3"/>
  <c r="G13" i="3"/>
  <c r="F13" i="3"/>
  <c r="E13" i="3"/>
  <c r="H11" i="3"/>
  <c r="G11" i="3"/>
  <c r="F11" i="3"/>
  <c r="E11" i="3"/>
  <c r="H10" i="3"/>
  <c r="G10" i="3"/>
  <c r="F10" i="3"/>
  <c r="E10" i="3"/>
  <c r="H9" i="3"/>
  <c r="G9" i="3"/>
  <c r="F9" i="3"/>
  <c r="E9" i="3"/>
  <c r="D20" i="11" l="1"/>
  <c r="D10" i="11"/>
  <c r="D13" i="11"/>
  <c r="D17" i="11"/>
  <c r="D14" i="3"/>
  <c r="D10" i="3"/>
  <c r="D11" i="3"/>
  <c r="D15" i="3"/>
  <c r="D16" i="3"/>
  <c r="D19" i="3"/>
  <c r="D13" i="3"/>
  <c r="D12" i="3"/>
  <c r="D9" i="3"/>
  <c r="D20" i="3"/>
  <c r="D17" i="3"/>
  <c r="D18" i="3"/>
  <c r="H9" i="5" l="1"/>
  <c r="H10" i="5"/>
  <c r="E9" i="8"/>
  <c r="F9" i="8"/>
  <c r="G9" i="8"/>
  <c r="H9" i="8"/>
  <c r="E9" i="7"/>
  <c r="F9" i="7"/>
  <c r="G9" i="7"/>
  <c r="H9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9" i="4"/>
  <c r="F9" i="4"/>
  <c r="G9" i="4"/>
  <c r="H9" i="4"/>
  <c r="E11" i="4"/>
  <c r="F11" i="4"/>
  <c r="D11" i="4" s="1"/>
  <c r="G11" i="4"/>
  <c r="H11" i="4"/>
  <c r="E12" i="4"/>
  <c r="F12" i="4"/>
  <c r="D12" i="4" s="1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9" i="2"/>
  <c r="F9" i="2"/>
  <c r="G9" i="2"/>
  <c r="H9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9" i="5"/>
  <c r="D9" i="5" s="1"/>
  <c r="F9" i="5"/>
  <c r="G9" i="5"/>
  <c r="E11" i="8"/>
  <c r="F11" i="8"/>
  <c r="G11" i="8"/>
  <c r="H11" i="8"/>
  <c r="E12" i="8"/>
  <c r="F12" i="8"/>
  <c r="G12" i="8"/>
  <c r="H12" i="8"/>
  <c r="E13" i="8"/>
  <c r="F13" i="8"/>
  <c r="G13" i="8"/>
  <c r="H13" i="8"/>
  <c r="E14" i="8"/>
  <c r="F14" i="8"/>
  <c r="G14" i="8"/>
  <c r="H14" i="8"/>
  <c r="E15" i="8"/>
  <c r="F15" i="8"/>
  <c r="G15" i="8"/>
  <c r="D15" i="8" s="1"/>
  <c r="H15" i="8"/>
  <c r="E16" i="8"/>
  <c r="F16" i="8"/>
  <c r="G16" i="8"/>
  <c r="H16" i="8"/>
  <c r="E17" i="8"/>
  <c r="F17" i="8"/>
  <c r="G17" i="8"/>
  <c r="H17" i="8"/>
  <c r="D18" i="8"/>
  <c r="E18" i="8"/>
  <c r="F18" i="8"/>
  <c r="G18" i="8"/>
  <c r="D19" i="8"/>
  <c r="E19" i="8"/>
  <c r="F19" i="8"/>
  <c r="C19" i="8" s="1"/>
  <c r="G19" i="8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D11" i="6"/>
  <c r="C11" i="6" s="1"/>
  <c r="E11" i="6"/>
  <c r="F11" i="6"/>
  <c r="G11" i="6"/>
  <c r="D12" i="6"/>
  <c r="E12" i="6"/>
  <c r="F12" i="6"/>
  <c r="G12" i="6"/>
  <c r="C12" i="6" s="1"/>
  <c r="D13" i="6"/>
  <c r="E13" i="6"/>
  <c r="F13" i="6"/>
  <c r="G13" i="6"/>
  <c r="D14" i="6"/>
  <c r="C14" i="6" s="1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E19" i="6"/>
  <c r="F19" i="6"/>
  <c r="G19" i="6"/>
  <c r="D11" i="9"/>
  <c r="C11" i="9" s="1"/>
  <c r="E11" i="9"/>
  <c r="F11" i="9"/>
  <c r="G11" i="9"/>
  <c r="D12" i="9"/>
  <c r="E12" i="9"/>
  <c r="F12" i="9"/>
  <c r="C12" i="9" s="1"/>
  <c r="G12" i="9"/>
  <c r="D13" i="9"/>
  <c r="E13" i="9"/>
  <c r="F13" i="9"/>
  <c r="G13" i="9"/>
  <c r="D14" i="9"/>
  <c r="C14" i="9" s="1"/>
  <c r="E14" i="9"/>
  <c r="F14" i="9"/>
  <c r="G14" i="9"/>
  <c r="D15" i="9"/>
  <c r="C15" i="9" s="1"/>
  <c r="E15" i="9"/>
  <c r="F15" i="9"/>
  <c r="G15" i="9"/>
  <c r="D16" i="9"/>
  <c r="E16" i="9"/>
  <c r="F16" i="9"/>
  <c r="C16" i="9" s="1"/>
  <c r="G16" i="9"/>
  <c r="D17" i="9"/>
  <c r="C17" i="9" s="1"/>
  <c r="E17" i="9"/>
  <c r="F17" i="9"/>
  <c r="G17" i="9"/>
  <c r="D18" i="9"/>
  <c r="C18" i="9" s="1"/>
  <c r="E18" i="9"/>
  <c r="F18" i="9"/>
  <c r="G18" i="9"/>
  <c r="D19" i="9"/>
  <c r="C19" i="9" s="1"/>
  <c r="E19" i="9"/>
  <c r="F19" i="9"/>
  <c r="G19" i="9"/>
  <c r="H10" i="4"/>
  <c r="G10" i="4"/>
  <c r="F10" i="4"/>
  <c r="D10" i="4" s="1"/>
  <c r="E10" i="4"/>
  <c r="H10" i="7"/>
  <c r="G10" i="7"/>
  <c r="F10" i="7"/>
  <c r="E10" i="7"/>
  <c r="H10" i="8"/>
  <c r="G10" i="8"/>
  <c r="F10" i="8"/>
  <c r="E10" i="8"/>
  <c r="G10" i="5"/>
  <c r="F10" i="5"/>
  <c r="E10" i="5"/>
  <c r="D10" i="5" s="1"/>
  <c r="G10" i="6"/>
  <c r="F10" i="6"/>
  <c r="E10" i="6"/>
  <c r="D10" i="6"/>
  <c r="G10" i="9"/>
  <c r="F10" i="9"/>
  <c r="E10" i="9"/>
  <c r="D10" i="9"/>
  <c r="C10" i="9"/>
  <c r="H10" i="2"/>
  <c r="G10" i="2"/>
  <c r="F10" i="2"/>
  <c r="E10" i="2"/>
  <c r="H11" i="10"/>
  <c r="H12" i="10"/>
  <c r="H13" i="10"/>
  <c r="H14" i="10"/>
  <c r="H15" i="10"/>
  <c r="H16" i="10"/>
  <c r="H17" i="10"/>
  <c r="H18" i="10"/>
  <c r="H19" i="10"/>
  <c r="H9" i="10"/>
  <c r="H10" i="10"/>
  <c r="G20" i="10"/>
  <c r="F20" i="10"/>
  <c r="E20" i="10"/>
  <c r="G19" i="10"/>
  <c r="D19" i="10" s="1"/>
  <c r="F19" i="10"/>
  <c r="E19" i="10"/>
  <c r="G18" i="10"/>
  <c r="F18" i="10"/>
  <c r="D18" i="10" s="1"/>
  <c r="E18" i="10"/>
  <c r="G17" i="10"/>
  <c r="F17" i="10"/>
  <c r="E17" i="10"/>
  <c r="D17" i="10" s="1"/>
  <c r="G16" i="10"/>
  <c r="F16" i="10"/>
  <c r="E16" i="10"/>
  <c r="D16" i="10" s="1"/>
  <c r="G15" i="10"/>
  <c r="D15" i="10" s="1"/>
  <c r="F15" i="10"/>
  <c r="E15" i="10"/>
  <c r="G14" i="10"/>
  <c r="F14" i="10"/>
  <c r="E14" i="10"/>
  <c r="D14" i="10" s="1"/>
  <c r="G13" i="10"/>
  <c r="F13" i="10"/>
  <c r="E13" i="10"/>
  <c r="D13" i="10" s="1"/>
  <c r="G12" i="10"/>
  <c r="F12" i="10"/>
  <c r="E12" i="10"/>
  <c r="D12" i="10" s="1"/>
  <c r="G11" i="10"/>
  <c r="F11" i="10"/>
  <c r="E11" i="10"/>
  <c r="D11" i="10" s="1"/>
  <c r="G10" i="10"/>
  <c r="F10" i="10"/>
  <c r="E10" i="10"/>
  <c r="D10" i="10" s="1"/>
  <c r="G9" i="10"/>
  <c r="F9" i="10"/>
  <c r="E9" i="10"/>
  <c r="G20" i="2"/>
  <c r="F20" i="2"/>
  <c r="E20" i="2"/>
  <c r="D20" i="2" s="1"/>
  <c r="D20" i="10"/>
  <c r="D19" i="5" l="1"/>
  <c r="D17" i="5"/>
  <c r="D16" i="5"/>
  <c r="D15" i="5"/>
  <c r="D13" i="5"/>
  <c r="D12" i="5"/>
  <c r="D18" i="5"/>
  <c r="D14" i="5"/>
  <c r="C18" i="8"/>
  <c r="D17" i="8"/>
  <c r="D16" i="8"/>
  <c r="D14" i="8"/>
  <c r="D13" i="8"/>
  <c r="D10" i="8"/>
  <c r="D9" i="8"/>
  <c r="D10" i="7"/>
  <c r="D18" i="7"/>
  <c r="D15" i="7"/>
  <c r="D11" i="7"/>
  <c r="D17" i="7"/>
  <c r="D13" i="7"/>
  <c r="D16" i="7"/>
  <c r="D9" i="7"/>
  <c r="D18" i="4"/>
  <c r="D14" i="4"/>
  <c r="D19" i="4"/>
  <c r="D15" i="4"/>
  <c r="D9" i="4"/>
  <c r="D19" i="2"/>
  <c r="D18" i="2"/>
  <c r="D16" i="2"/>
  <c r="D15" i="2"/>
  <c r="D14" i="2"/>
  <c r="D12" i="2"/>
  <c r="D11" i="2"/>
  <c r="D9" i="2"/>
  <c r="D10" i="2"/>
  <c r="D17" i="2"/>
  <c r="D13" i="2"/>
  <c r="D9" i="10"/>
  <c r="D11" i="5"/>
  <c r="C13" i="9"/>
  <c r="C10" i="6"/>
  <c r="C13" i="6"/>
  <c r="D12" i="8"/>
  <c r="D11" i="8"/>
  <c r="D19" i="7"/>
  <c r="D14" i="7"/>
  <c r="D12" i="7"/>
  <c r="D16" i="4"/>
  <c r="D17" i="4"/>
  <c r="D13" i="4"/>
</calcChain>
</file>

<file path=xl/sharedStrings.xml><?xml version="1.0" encoding="utf-8"?>
<sst xmlns="http://schemas.openxmlformats.org/spreadsheetml/2006/main" count="1039" uniqueCount="161">
  <si>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</si>
  <si>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</si>
  <si>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</si>
  <si>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</si>
  <si>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</si>
  <si>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</si>
  <si>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</si>
  <si>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</si>
  <si>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</si>
  <si>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</si>
  <si>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</si>
  <si>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</si>
  <si>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</si>
  <si>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</si>
  <si>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</si>
  <si>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</si>
  <si>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</si>
  <si>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</si>
  <si>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</si>
  <si>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</si>
  <si>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</si>
  <si>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</si>
  <si>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</si>
  <si>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</si>
  <si>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</si>
  <si>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</si>
  <si>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</si>
  <si>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</si>
  <si>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</si>
  <si>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</si>
  <si>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</si>
  <si>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</si>
  <si>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</si>
  <si>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</si>
  <si>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</si>
  <si>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</si>
  <si>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</si>
  <si>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</si>
  <si>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Общая и неорганическая химия</t>
  </si>
  <si>
    <t>Философия</t>
  </si>
  <si>
    <t>ТМН</t>
  </si>
  <si>
    <t>Физика</t>
  </si>
  <si>
    <t>216 (6)</t>
  </si>
  <si>
    <t>Физики</t>
  </si>
  <si>
    <t>Органическая химия</t>
  </si>
  <si>
    <t>Учебная практика</t>
  </si>
  <si>
    <t>второй курс</t>
  </si>
  <si>
    <t>504 (14)</t>
  </si>
  <si>
    <t>Маркет.</t>
  </si>
  <si>
    <t>Физическая химия</t>
  </si>
  <si>
    <t>третий курс</t>
  </si>
  <si>
    <t>Аналитическая химия и физико-химические методы анализа</t>
  </si>
  <si>
    <t>Коллоидная химия</t>
  </si>
  <si>
    <t>ПЭ</t>
  </si>
  <si>
    <t>к.р.</t>
  </si>
  <si>
    <t>ТЦКМ</t>
  </si>
  <si>
    <t>Процессы и аппараты химической технологии</t>
  </si>
  <si>
    <t>324 (9)</t>
  </si>
  <si>
    <t>Метрология, стандартизация и сертификация</t>
  </si>
  <si>
    <t>Моделирование химико-технологических процессов</t>
  </si>
  <si>
    <t>Физическая химия тугоплавких неметаллических и силикатных материалов</t>
  </si>
  <si>
    <t>к.п.</t>
  </si>
  <si>
    <t>МО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</si>
  <si>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</si>
  <si>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</si>
  <si>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</si>
  <si>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</si>
  <si>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</si>
  <si>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</si>
  <si>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</si>
  <si>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к.р., зач</t>
  </si>
  <si>
    <t>Системы управления химико-технологическими процессами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</si>
  <si>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</si>
  <si>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</si>
  <si>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</si>
  <si>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</si>
  <si>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Производственная практика</t>
  </si>
  <si>
    <t>ЭиА</t>
  </si>
  <si>
    <t>Инженерная графика и основы конструкторской документации</t>
  </si>
  <si>
    <t>288 (8)</t>
  </si>
  <si>
    <t>Введение в профессию</t>
  </si>
  <si>
    <t>Промышленная экология</t>
  </si>
  <si>
    <t>Минералогия и кристаллография</t>
  </si>
  <si>
    <t>4 недели 216 (6)</t>
  </si>
  <si>
    <t>номер РГЗ</t>
  </si>
  <si>
    <t>номер ИДЗ</t>
  </si>
  <si>
    <t>Ин.яз</t>
  </si>
  <si>
    <t>Социология и психология</t>
  </si>
  <si>
    <t>Соц.упр</t>
  </si>
  <si>
    <t>Электротехника и промышленная электроника</t>
  </si>
  <si>
    <t>Компьютерная обработка данных</t>
  </si>
  <si>
    <t>Сырьевые материалы в технологии тугоплавких неметаллических и силикатных материалов</t>
  </si>
  <si>
    <t>18.03.01-01</t>
  </si>
  <si>
    <t>"Химическая технология стекла и керамики"</t>
  </si>
  <si>
    <t>18.03.01-02</t>
  </si>
  <si>
    <t>"Химическая технология вяжущих и композиционных материалов"</t>
  </si>
  <si>
    <t>Механическое оборудование в производстве вяжущих материалов</t>
  </si>
  <si>
    <t>Физическая химия силикатов</t>
  </si>
  <si>
    <t>Теория и практика сжигания топлива</t>
  </si>
  <si>
    <t>Тепловые процессы и установки в технологии вяжущих материалов</t>
  </si>
  <si>
    <t>Помольное оборудование цементных предприятий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</si>
  <si>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</si>
  <si>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</si>
  <si>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</si>
  <si>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</si>
  <si>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</si>
  <si>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Общая химическая технология</t>
  </si>
  <si>
    <t>Механическое оборудование керамических и стекольных заводов</t>
  </si>
  <si>
    <t>Экономика</t>
  </si>
  <si>
    <t>Безопасность жизнедеятельности</t>
  </si>
  <si>
    <t>БЖД</t>
  </si>
  <si>
    <t>Химическая технология вяжущих материалов</t>
  </si>
  <si>
    <t>Химическая технология композиционных материалов на основе вяжущих</t>
  </si>
  <si>
    <t>Технология производства цемента</t>
  </si>
  <si>
    <t>к.п., зач</t>
  </si>
  <si>
    <t>Контроль качества вяжущих материалов</t>
  </si>
  <si>
    <t>Стандартизация и сертификация вяжущих материалов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</si>
  <si>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</si>
  <si>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</si>
  <si>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</si>
  <si>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Технология стеклянной тары и стекловолокнистых материалов</t>
  </si>
  <si>
    <t>Управление технологическим процессом производства цемента с использованием компьютерных технологий</t>
  </si>
  <si>
    <t>Теоретические основы материаловедения</t>
  </si>
  <si>
    <t>Сырьевые материалы в производстве вяжущих материалов</t>
  </si>
  <si>
    <t>Физическая культура и спорт</t>
  </si>
  <si>
    <t>к.п., д.зач</t>
  </si>
  <si>
    <t>Методы физико-химических исследований вяжущих и композиционных материалов</t>
  </si>
  <si>
    <t>Элективные дисциплины по физической культуре и спорту</t>
  </si>
  <si>
    <t>Оптимизация технологического процесса производства цемента</t>
  </si>
  <si>
    <t>Научно-исследовательская работа</t>
  </si>
  <si>
    <t>Управление работой цементных вращающихся печей (помощник машиниста вращающейся печи)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</si>
  <si>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</si>
  <si>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</si>
  <si>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</si>
  <si>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</si>
  <si>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</si>
  <si>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</si>
  <si>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</si>
  <si>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</si>
  <si>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</si>
  <si>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2021/2022 уч. год.</t>
  </si>
  <si>
    <t>Русский язык и культура речи</t>
  </si>
  <si>
    <t>Рус.яз.</t>
  </si>
  <si>
    <t>Электротех.</t>
  </si>
  <si>
    <t xml:space="preserve">Органическая химия </t>
  </si>
  <si>
    <t>История (история России, всеобщая история</t>
  </si>
  <si>
    <t>История (история России, всеобщая история)</t>
  </si>
  <si>
    <t>https://bolid.bstu.ru/courses/course-v1:BSTU+CS066+2019_C1/about</t>
  </si>
  <si>
    <t>https://bolid.bstu.ru/courses/course-v1:BSTU+CS031+2019_C1/about</t>
  </si>
  <si>
    <t>Ссылки</t>
  </si>
  <si>
    <t xml:space="preserve">https://bolid.bstu.ru/courses/course-v1:BSTU+CS117+2019_C1 </t>
  </si>
  <si>
    <t>https://bolid.bstu.ru/courses/course-v1:BSTU+CS010+2019_C1/about</t>
  </si>
  <si>
    <t>https://bolid.bstu.ru/courses/course-v1:BSTU+CS011+2019_C1/about</t>
  </si>
  <si>
    <t>https://bolid.bstu.ru/courses/course-v1:BSTU+CS087+2019_C1</t>
  </si>
  <si>
    <t>https://bolid.bstu.ru/courses/course-v1:BSTU+CS1112+2020_C1/about</t>
  </si>
  <si>
    <t>https://bolid.bstu.ru/courses/course-v1:BSTU+CS024+2019_C1/about</t>
  </si>
  <si>
    <t>https://bolid.bstu.ru/courses/course-v1:BSTU+CS098+2019_C1</t>
  </si>
  <si>
    <t>https://bolid.bstu.ru/courses/course-v1:BSTU+CS231+2021_C1</t>
  </si>
  <si>
    <t>https://bolid.bstu.ru/courses/course-v1:BSTU+CS014+2019_C1</t>
  </si>
  <si>
    <t>https://bolid.bstu.ru/courses/course-v1:BSTU+CS122+2019_C1</t>
  </si>
  <si>
    <t>https://bolid.bstu.ru/courses/course-v1:BSTU+CS117+2019_C1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</si>
</sst>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56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5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 textRotation="90" wrapText="1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58" xfId="1" applyBorder="1" applyAlignment="1" applyProtection="1"/>
    <xf numFmtId="0" fontId="7" fillId="0" borderId="45" xfId="1" applyBorder="1" applyAlignment="1" applyProtection="1"/>
    <xf numFmtId="0" fontId="7" fillId="3" borderId="26" xfId="1" applyFill="1" applyBorder="1" applyAlignment="1" applyProtection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0" fontId="7" fillId="0" borderId="45" xfId="1" applyBorder="1" applyAlignment="1" applyProtection="1">
      <alignment vertical="center"/>
    </xf>
    <xf numFmtId="0" fontId="7" fillId="3" borderId="9" xfId="1" applyFill="1" applyBorder="1" applyAlignment="1" applyProtection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7" fillId="0" borderId="0" xfId="1" applyAlignment="1" applyProtection="1"/>
    <xf numFmtId="0" fontId="7" fillId="0" borderId="9" xfId="1" applyBorder="1" applyAlignment="1" applyProtection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6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7" fillId="0" borderId="9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hyperlink" Target="https://bolid.bstu.ru/courses/course-v1:BSTU+CS087+2019_C1" TargetMode="External"/><Relationship Id="rId5" Type="http://schemas.openxmlformats.org/officeDocument/2006/relationships/hyperlink" Target="https://bolid.bstu.ru/courses/course-v1:BSTU+CS011+2019_C1/about" TargetMode="External"/><Relationship Id="rId4" Type="http://schemas.openxmlformats.org/officeDocument/2006/relationships/hyperlink" Target="https://bolid.bstu.ru/courses/course-v1:BSTU+CS010+2019_C1/abou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hyperlink" Target="https://bolid.bstu.ru/courses/course-v1:BSTU+CS087+2019_C1" TargetMode="External"/><Relationship Id="rId5" Type="http://schemas.openxmlformats.org/officeDocument/2006/relationships/hyperlink" Target="https://bolid.bstu.ru/courses/course-v1:BSTU+CS011+2019_C1/about" TargetMode="External"/><Relationship Id="rId4" Type="http://schemas.openxmlformats.org/officeDocument/2006/relationships/hyperlink" Target="https://bolid.bstu.ru/courses/course-v1:BSTU+CS010+2019_C1/abou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24+2019_C1/abou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6" Type="http://schemas.openxmlformats.org/officeDocument/2006/relationships/hyperlink" Target="https://bolid.bstu.ru/courses/course-v1:BSTU+CS231+2021_C1" TargetMode="External"/><Relationship Id="rId5" Type="http://schemas.openxmlformats.org/officeDocument/2006/relationships/hyperlink" Target="https://bolid.bstu.ru/courses/course-v1:BSTU+CS098+2019_C1" TargetMode="External"/><Relationship Id="rId4" Type="http://schemas.openxmlformats.org/officeDocument/2006/relationships/hyperlink" Target="https://bolid.bstu.ru/courses/course-v1:BSTU+CS010+2019_C1/abou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24+2019_C1/abou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6" Type="http://schemas.openxmlformats.org/officeDocument/2006/relationships/hyperlink" Target="https://bolid.bstu.ru/courses/course-v1:BSTU+CS231+2021_C1" TargetMode="External"/><Relationship Id="rId5" Type="http://schemas.openxmlformats.org/officeDocument/2006/relationships/hyperlink" Target="https://bolid.bstu.ru/courses/course-v1:BSTU+CS098+2019_C1" TargetMode="External"/><Relationship Id="rId4" Type="http://schemas.openxmlformats.org/officeDocument/2006/relationships/hyperlink" Target="https://bolid.bstu.ru/courses/course-v1:BSTU+CS010+2019_C1/abou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olid.bstu.ru/courses/course-v1:BSTU+CS014+2019_C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olid.bstu.ru/courses/course-v1:BSTU+CS014+2019_C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bolid.bstu.ru/courses/course-v1:BSTU+CS117+2019_C1" TargetMode="External"/><Relationship Id="rId1" Type="http://schemas.openxmlformats.org/officeDocument/2006/relationships/hyperlink" Target="https://bolid.bstu.ru/courses/course-v1:BSTU+CS122+2019_C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bolid.bstu.ru/courses/course-v1:BSTU+CS117+2019_C1" TargetMode="External"/><Relationship Id="rId1" Type="http://schemas.openxmlformats.org/officeDocument/2006/relationships/hyperlink" Target="https://bolid.bstu.ru/courses/course-v1:BSTU+CS122+2019_C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workbookViewId="0">
      <selection activeCell="B13" sqref="B13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7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1.85546875" style="1" customWidth="1"/>
    <col min="16" max="16" width="3.28515625" style="1" customWidth="1"/>
    <col min="17" max="17" width="3.5703125" style="1" customWidth="1"/>
    <col min="18" max="18" width="1.8554687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285156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92</v>
      </c>
      <c r="E5" s="26"/>
      <c r="F5" s="26"/>
      <c r="G5" s="26"/>
      <c r="H5" s="28" t="s">
        <v>93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s="130" customFormat="1" ht="13.5" thickBot="1" x14ac:dyDescent="0.25">
      <c r="A6" s="129"/>
      <c r="B6" s="129"/>
      <c r="C6" s="129"/>
      <c r="D6" s="129"/>
      <c r="E6" s="129"/>
      <c r="F6" s="129"/>
      <c r="G6" s="129"/>
      <c r="H6" s="129" t="s">
        <v>27</v>
      </c>
      <c r="I6" s="129"/>
      <c r="J6" s="129"/>
      <c r="K6" s="129"/>
      <c r="L6" s="129"/>
      <c r="M6" s="215" t="s">
        <v>101</v>
      </c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6"/>
      <c r="Z6" s="216"/>
      <c r="AA6" s="216"/>
      <c r="AB6" s="216" t="s">
        <v>140</v>
      </c>
      <c r="AC6" s="217"/>
      <c r="AD6" s="217"/>
    </row>
    <row r="7" spans="1:31" customFormat="1" ht="52.5" customHeight="1" thickBot="1" x14ac:dyDescent="0.25">
      <c r="A7" s="277" t="s">
        <v>6</v>
      </c>
      <c r="B7" s="279" t="s">
        <v>149</v>
      </c>
      <c r="C7" s="283" t="s">
        <v>28</v>
      </c>
      <c r="D7" s="285" t="s">
        <v>16</v>
      </c>
      <c r="E7" s="286"/>
      <c r="F7" s="286"/>
      <c r="G7" s="286"/>
      <c r="H7" s="287"/>
      <c r="I7" s="285" t="s">
        <v>7</v>
      </c>
      <c r="J7" s="286"/>
      <c r="K7" s="287"/>
      <c r="L7" s="285" t="s">
        <v>22</v>
      </c>
      <c r="M7" s="286"/>
      <c r="N7" s="286"/>
      <c r="O7" s="286"/>
      <c r="P7" s="286"/>
      <c r="Q7" s="286"/>
      <c r="R7" s="286"/>
      <c r="S7" s="286"/>
      <c r="T7" s="286"/>
      <c r="U7" s="287"/>
      <c r="V7" s="285" t="s">
        <v>23</v>
      </c>
      <c r="W7" s="286"/>
      <c r="X7" s="286"/>
      <c r="Y7" s="286"/>
      <c r="Z7" s="286"/>
      <c r="AA7" s="286"/>
      <c r="AB7" s="286"/>
      <c r="AC7" s="287"/>
      <c r="AD7" s="277" t="s">
        <v>17</v>
      </c>
      <c r="AE7" s="213"/>
    </row>
    <row r="8" spans="1:31" customFormat="1" ht="76.5" thickBot="1" x14ac:dyDescent="0.25">
      <c r="A8" s="278"/>
      <c r="B8" s="280"/>
      <c r="C8" s="284"/>
      <c r="D8" s="253" t="s">
        <v>0</v>
      </c>
      <c r="E8" s="254" t="s">
        <v>1</v>
      </c>
      <c r="F8" s="254" t="s">
        <v>2</v>
      </c>
      <c r="G8" s="255" t="s">
        <v>3</v>
      </c>
      <c r="H8" s="256" t="s">
        <v>139</v>
      </c>
      <c r="I8" s="220" t="s">
        <v>1</v>
      </c>
      <c r="J8" s="218" t="s">
        <v>2</v>
      </c>
      <c r="K8" s="221" t="s">
        <v>3</v>
      </c>
      <c r="L8" s="222" t="s">
        <v>84</v>
      </c>
      <c r="M8" s="222" t="s">
        <v>85</v>
      </c>
      <c r="N8" s="223" t="s">
        <v>1</v>
      </c>
      <c r="O8" s="224"/>
      <c r="P8" s="218" t="s">
        <v>2</v>
      </c>
      <c r="Q8" s="225" t="s">
        <v>3</v>
      </c>
      <c r="R8" s="226"/>
      <c r="S8" s="218" t="s">
        <v>4</v>
      </c>
      <c r="T8" s="219" t="s">
        <v>139</v>
      </c>
      <c r="U8" s="221" t="s">
        <v>5</v>
      </c>
      <c r="V8" s="222" t="s">
        <v>84</v>
      </c>
      <c r="W8" s="222" t="s">
        <v>85</v>
      </c>
      <c r="X8" s="224" t="s">
        <v>1</v>
      </c>
      <c r="Y8" s="218" t="s">
        <v>2</v>
      </c>
      <c r="Z8" s="218" t="s">
        <v>3</v>
      </c>
      <c r="AA8" s="218" t="s">
        <v>4</v>
      </c>
      <c r="AB8" s="219" t="s">
        <v>139</v>
      </c>
      <c r="AC8" s="221" t="s">
        <v>5</v>
      </c>
      <c r="AD8" s="278"/>
      <c r="AE8" s="213"/>
    </row>
    <row r="9" spans="1:31" s="38" customFormat="1" ht="25.5" x14ac:dyDescent="0.2">
      <c r="A9" s="227" t="s">
        <v>145</v>
      </c>
      <c r="B9" s="263" t="s">
        <v>147</v>
      </c>
      <c r="C9" s="230" t="s">
        <v>29</v>
      </c>
      <c r="D9" s="228">
        <f t="shared" ref="D9:D14" si="0">IF(SUM(E9,F9,G9) &lt;&gt; 0,SUM(E9,F9,G9),"")</f>
        <v>6</v>
      </c>
      <c r="E9" s="229">
        <f t="shared" ref="E9:E14" si="1">IF(SUM(I9,N9,X9) &lt;&gt; 0,SUM(I9,N9,X9),"")</f>
        <v>4</v>
      </c>
      <c r="F9" s="229" t="str">
        <f t="shared" ref="F9:G20" si="2">IF(SUM(J9,P9,Y9) &lt;&gt; 0,SUM(J9,P9,Y9),"")</f>
        <v/>
      </c>
      <c r="G9" s="229">
        <f t="shared" si="2"/>
        <v>2</v>
      </c>
      <c r="H9" s="257" t="str">
        <f>IF(SUM(T9,AB9) &lt;&gt; 0,SUM(,T9,AB9),"")</f>
        <v/>
      </c>
      <c r="I9" s="230"/>
      <c r="J9" s="229"/>
      <c r="K9" s="232"/>
      <c r="L9" s="233"/>
      <c r="M9" s="233"/>
      <c r="N9" s="231">
        <v>2</v>
      </c>
      <c r="O9" s="234" t="s">
        <v>14</v>
      </c>
      <c r="P9" s="229"/>
      <c r="Q9" s="232"/>
      <c r="R9" s="234"/>
      <c r="S9" s="235"/>
      <c r="T9" s="236"/>
      <c r="U9" s="237"/>
      <c r="V9" s="238"/>
      <c r="W9" s="233">
        <v>1</v>
      </c>
      <c r="X9" s="234">
        <v>2</v>
      </c>
      <c r="Y9" s="229"/>
      <c r="Z9" s="229">
        <v>2</v>
      </c>
      <c r="AA9" s="235" t="s">
        <v>33</v>
      </c>
      <c r="AB9" s="236"/>
      <c r="AC9" s="237"/>
      <c r="AD9" s="239" t="s">
        <v>36</v>
      </c>
      <c r="AE9" s="213"/>
    </row>
    <row r="10" spans="1:31" s="38" customFormat="1" ht="12.75" x14ac:dyDescent="0.2">
      <c r="A10" s="240" t="s">
        <v>10</v>
      </c>
      <c r="B10" s="264" t="s">
        <v>148</v>
      </c>
      <c r="C10" s="241" t="s">
        <v>63</v>
      </c>
      <c r="D10" s="258">
        <f t="shared" si="0"/>
        <v>10</v>
      </c>
      <c r="E10" s="142" t="str">
        <f t="shared" si="1"/>
        <v/>
      </c>
      <c r="F10" s="142" t="str">
        <f t="shared" ref="F10:G14" si="3">IF(SUM(J10,P10,Y10) &lt;&gt; 0,SUM(J10,P10,Y10),"")</f>
        <v/>
      </c>
      <c r="G10" s="142">
        <f t="shared" si="3"/>
        <v>10</v>
      </c>
      <c r="H10" s="259" t="str">
        <f>IF(SUM(T10,AB10) &lt;&gt; 0,SUM(,T10,AB10),"")</f>
        <v/>
      </c>
      <c r="I10" s="241"/>
      <c r="J10" s="127"/>
      <c r="K10" s="134">
        <v>2</v>
      </c>
      <c r="L10" s="135"/>
      <c r="M10" s="135">
        <v>1</v>
      </c>
      <c r="N10" s="133"/>
      <c r="O10" s="126"/>
      <c r="P10" s="127"/>
      <c r="Q10" s="134">
        <v>4</v>
      </c>
      <c r="R10" s="126"/>
      <c r="S10" s="136" t="s">
        <v>12</v>
      </c>
      <c r="T10" s="187"/>
      <c r="U10" s="150"/>
      <c r="V10" s="242"/>
      <c r="W10" s="135">
        <v>2</v>
      </c>
      <c r="X10" s="126"/>
      <c r="Y10" s="127"/>
      <c r="Z10" s="127">
        <v>4</v>
      </c>
      <c r="AA10" s="128" t="s">
        <v>12</v>
      </c>
      <c r="AB10" s="198"/>
      <c r="AC10" s="137"/>
      <c r="AD10" s="243" t="s">
        <v>18</v>
      </c>
      <c r="AE10" s="213"/>
    </row>
    <row r="11" spans="1:31" s="38" customFormat="1" ht="12.75" x14ac:dyDescent="0.2">
      <c r="A11" s="240" t="s">
        <v>109</v>
      </c>
      <c r="B11" s="265" t="s">
        <v>150</v>
      </c>
      <c r="C11" s="252" t="s">
        <v>30</v>
      </c>
      <c r="D11" s="258">
        <f t="shared" si="0"/>
        <v>8</v>
      </c>
      <c r="E11" s="142">
        <f t="shared" si="1"/>
        <v>4</v>
      </c>
      <c r="F11" s="142">
        <f t="shared" si="3"/>
        <v>2</v>
      </c>
      <c r="G11" s="142">
        <f t="shared" si="3"/>
        <v>2</v>
      </c>
      <c r="H11" s="259" t="str">
        <f>IF(SUM(T11,AB11) &lt;&gt; 0,SUM(,T11,AB11),"")</f>
        <v/>
      </c>
      <c r="I11" s="241"/>
      <c r="J11" s="127"/>
      <c r="K11" s="134"/>
      <c r="L11" s="135"/>
      <c r="M11" s="135"/>
      <c r="N11" s="133">
        <v>2</v>
      </c>
      <c r="O11" s="126" t="s">
        <v>14</v>
      </c>
      <c r="P11" s="127"/>
      <c r="Q11" s="134"/>
      <c r="R11" s="126"/>
      <c r="S11" s="136"/>
      <c r="T11" s="187"/>
      <c r="U11" s="150"/>
      <c r="V11" s="242"/>
      <c r="W11" s="135"/>
      <c r="X11" s="126">
        <v>2</v>
      </c>
      <c r="Y11" s="127">
        <v>2</v>
      </c>
      <c r="Z11" s="127">
        <v>2</v>
      </c>
      <c r="AA11" s="128" t="s">
        <v>12</v>
      </c>
      <c r="AB11" s="198"/>
      <c r="AC11" s="137"/>
      <c r="AD11" s="243" t="s">
        <v>110</v>
      </c>
      <c r="AE11" s="213"/>
    </row>
    <row r="12" spans="1:31" s="38" customFormat="1" ht="12.75" x14ac:dyDescent="0.2">
      <c r="A12" s="244" t="s">
        <v>141</v>
      </c>
      <c r="B12" s="266"/>
      <c r="C12" s="252" t="s">
        <v>31</v>
      </c>
      <c r="D12" s="258">
        <f t="shared" si="0"/>
        <v>6</v>
      </c>
      <c r="E12" s="142">
        <f t="shared" si="1"/>
        <v>4</v>
      </c>
      <c r="F12" s="142" t="str">
        <f t="shared" si="3"/>
        <v/>
      </c>
      <c r="G12" s="142">
        <f t="shared" si="3"/>
        <v>2</v>
      </c>
      <c r="H12" s="259" t="str">
        <f>IF(SUM(T12,AB12) &lt;&gt; 0,SUM(,T12,AB12),"")</f>
        <v/>
      </c>
      <c r="I12" s="241">
        <v>2</v>
      </c>
      <c r="J12" s="127"/>
      <c r="K12" s="134"/>
      <c r="L12" s="135"/>
      <c r="M12" s="135"/>
      <c r="N12" s="140">
        <v>2</v>
      </c>
      <c r="O12" s="141"/>
      <c r="P12" s="142"/>
      <c r="Q12" s="143">
        <v>2</v>
      </c>
      <c r="R12" s="141"/>
      <c r="S12" s="144" t="s">
        <v>12</v>
      </c>
      <c r="T12" s="186"/>
      <c r="U12" s="145"/>
      <c r="V12" s="242"/>
      <c r="W12" s="135"/>
      <c r="X12" s="141"/>
      <c r="Y12" s="142"/>
      <c r="Z12" s="142"/>
      <c r="AA12" s="147"/>
      <c r="AB12" s="197"/>
      <c r="AC12" s="148"/>
      <c r="AD12" s="149" t="s">
        <v>142</v>
      </c>
      <c r="AE12" s="213"/>
    </row>
    <row r="13" spans="1:31" s="38" customFormat="1" ht="12.75" x14ac:dyDescent="0.2">
      <c r="A13" s="244" t="s">
        <v>11</v>
      </c>
      <c r="B13" s="267" t="s">
        <v>151</v>
      </c>
      <c r="C13" s="252" t="s">
        <v>47</v>
      </c>
      <c r="D13" s="258">
        <f t="shared" si="0"/>
        <v>18</v>
      </c>
      <c r="E13" s="142">
        <f t="shared" si="1"/>
        <v>10</v>
      </c>
      <c r="F13" s="142" t="str">
        <f t="shared" si="3"/>
        <v/>
      </c>
      <c r="G13" s="142">
        <f t="shared" si="3"/>
        <v>8</v>
      </c>
      <c r="H13" s="259">
        <f>IF(SUM(T13,AB13) &lt;&gt; 0,SUM(,T13,AB13),"")</f>
        <v>4</v>
      </c>
      <c r="I13" s="241">
        <v>2</v>
      </c>
      <c r="J13" s="127"/>
      <c r="K13" s="134"/>
      <c r="L13" s="135">
        <v>1</v>
      </c>
      <c r="M13" s="135"/>
      <c r="N13" s="140">
        <v>4</v>
      </c>
      <c r="O13" s="141"/>
      <c r="P13" s="142"/>
      <c r="Q13" s="143">
        <v>4</v>
      </c>
      <c r="R13" s="141"/>
      <c r="S13" s="144"/>
      <c r="T13" s="186">
        <v>2</v>
      </c>
      <c r="U13" s="145" t="s">
        <v>13</v>
      </c>
      <c r="V13" s="242">
        <v>2</v>
      </c>
      <c r="W13" s="135"/>
      <c r="X13" s="141">
        <v>4</v>
      </c>
      <c r="Y13" s="142"/>
      <c r="Z13" s="142">
        <v>4</v>
      </c>
      <c r="AA13" s="147"/>
      <c r="AB13" s="197">
        <v>2</v>
      </c>
      <c r="AC13" s="148" t="s">
        <v>13</v>
      </c>
      <c r="AD13" s="149" t="s">
        <v>66</v>
      </c>
      <c r="AE13" s="213"/>
    </row>
    <row r="14" spans="1:31" s="38" customFormat="1" ht="12.75" x14ac:dyDescent="0.2">
      <c r="A14" s="244" t="s">
        <v>41</v>
      </c>
      <c r="B14" s="267" t="s">
        <v>152</v>
      </c>
      <c r="C14" s="252" t="s">
        <v>32</v>
      </c>
      <c r="D14" s="258">
        <f t="shared" si="0"/>
        <v>8</v>
      </c>
      <c r="E14" s="142">
        <f t="shared" si="1"/>
        <v>4</v>
      </c>
      <c r="F14" s="142">
        <f t="shared" si="3"/>
        <v>2</v>
      </c>
      <c r="G14" s="142">
        <f t="shared" si="3"/>
        <v>2</v>
      </c>
      <c r="H14" s="259">
        <f t="shared" ref="H14:H20" si="4">IF(SUM(T14,AB14) &lt;&gt; 0,SUM(,T14,AB14),"")</f>
        <v>2</v>
      </c>
      <c r="I14" s="241">
        <v>2</v>
      </c>
      <c r="J14" s="127"/>
      <c r="K14" s="134"/>
      <c r="L14" s="135">
        <v>1</v>
      </c>
      <c r="M14" s="135"/>
      <c r="N14" s="140">
        <v>2</v>
      </c>
      <c r="O14" s="141"/>
      <c r="P14" s="142">
        <v>2</v>
      </c>
      <c r="Q14" s="143">
        <v>2</v>
      </c>
      <c r="R14" s="141"/>
      <c r="S14" s="144"/>
      <c r="T14" s="186">
        <v>2</v>
      </c>
      <c r="U14" s="145" t="s">
        <v>13</v>
      </c>
      <c r="V14" s="242"/>
      <c r="W14" s="135"/>
      <c r="X14" s="141"/>
      <c r="Y14" s="142"/>
      <c r="Z14" s="142"/>
      <c r="AA14" s="147"/>
      <c r="AB14" s="197"/>
      <c r="AC14" s="148"/>
      <c r="AD14" s="149" t="s">
        <v>43</v>
      </c>
      <c r="AE14" s="213"/>
    </row>
    <row r="15" spans="1:31" s="38" customFormat="1" ht="25.5" x14ac:dyDescent="0.2">
      <c r="A15" s="244" t="s">
        <v>89</v>
      </c>
      <c r="B15" s="244"/>
      <c r="C15" s="252" t="s">
        <v>29</v>
      </c>
      <c r="D15" s="258">
        <f t="shared" ref="D15:D19" si="5">IF(SUM(E15,F15,G15) &lt;&gt; 0,SUM(E15,F15,G15),"")</f>
        <v>6</v>
      </c>
      <c r="E15" s="142">
        <f t="shared" ref="E15:E19" si="6">IF(SUM(I15,N15,X15) &lt;&gt; 0,SUM(I15,N15,X15),"")</f>
        <v>4</v>
      </c>
      <c r="F15" s="142">
        <f t="shared" si="2"/>
        <v>2</v>
      </c>
      <c r="G15" s="142" t="str">
        <f t="shared" si="2"/>
        <v/>
      </c>
      <c r="H15" s="259">
        <f t="shared" si="4"/>
        <v>2</v>
      </c>
      <c r="I15" s="241"/>
      <c r="J15" s="127"/>
      <c r="K15" s="134"/>
      <c r="L15" s="135"/>
      <c r="M15" s="135"/>
      <c r="N15" s="140">
        <v>2</v>
      </c>
      <c r="O15" s="141" t="s">
        <v>14</v>
      </c>
      <c r="P15" s="142"/>
      <c r="Q15" s="143"/>
      <c r="R15" s="141"/>
      <c r="S15" s="144"/>
      <c r="T15" s="186"/>
      <c r="U15" s="145"/>
      <c r="V15" s="242"/>
      <c r="W15" s="135">
        <v>1</v>
      </c>
      <c r="X15" s="141">
        <v>2</v>
      </c>
      <c r="Y15" s="142">
        <v>2</v>
      </c>
      <c r="Z15" s="142"/>
      <c r="AA15" s="147"/>
      <c r="AB15" s="197">
        <v>2</v>
      </c>
      <c r="AC15" s="148" t="s">
        <v>13</v>
      </c>
      <c r="AD15" s="149" t="s">
        <v>143</v>
      </c>
      <c r="AE15" s="213"/>
    </row>
    <row r="16" spans="1:31" s="38" customFormat="1" ht="25.5" x14ac:dyDescent="0.2">
      <c r="A16" s="244" t="s">
        <v>78</v>
      </c>
      <c r="B16" s="244"/>
      <c r="C16" s="252" t="s">
        <v>30</v>
      </c>
      <c r="D16" s="258">
        <f>IF(SUM(E16,F16,G16) &lt;&gt; 0,SUM(E16,F16,G16),"")</f>
        <v>6</v>
      </c>
      <c r="E16" s="142">
        <f>IF(SUM(I16,N16,X16) &lt;&gt; 0,SUM(I16,N16,X16),"")</f>
        <v>4</v>
      </c>
      <c r="F16" s="142" t="str">
        <f>IF(SUM(J16,P16,Y16) &lt;&gt; 0,SUM(J16,P16,Y16),"")</f>
        <v/>
      </c>
      <c r="G16" s="142">
        <f>IF(SUM(K16,Q16,Z16) &lt;&gt; 0,SUM(K16,Q16,Z16),"")</f>
        <v>2</v>
      </c>
      <c r="H16" s="259" t="str">
        <f>IF(SUM(T16,AB16) &lt;&gt; 0,SUM(,T16,AB16),"")</f>
        <v/>
      </c>
      <c r="I16" s="241"/>
      <c r="J16" s="127"/>
      <c r="K16" s="134"/>
      <c r="L16" s="135"/>
      <c r="M16" s="135"/>
      <c r="N16" s="140">
        <v>2</v>
      </c>
      <c r="O16" s="141" t="s">
        <v>14</v>
      </c>
      <c r="P16" s="142"/>
      <c r="Q16" s="143"/>
      <c r="R16" s="141"/>
      <c r="S16" s="144"/>
      <c r="T16" s="186"/>
      <c r="U16" s="145"/>
      <c r="V16" s="242"/>
      <c r="W16" s="135">
        <v>1</v>
      </c>
      <c r="X16" s="141">
        <v>2</v>
      </c>
      <c r="Y16" s="142"/>
      <c r="Z16" s="142">
        <v>2</v>
      </c>
      <c r="AA16" s="144" t="s">
        <v>12</v>
      </c>
      <c r="AB16" s="186"/>
      <c r="AC16" s="145"/>
      <c r="AD16" s="149" t="s">
        <v>34</v>
      </c>
      <c r="AE16" s="213"/>
    </row>
    <row r="17" spans="1:32" s="38" customFormat="1" ht="12.75" x14ac:dyDescent="0.2">
      <c r="A17" s="244" t="s">
        <v>15</v>
      </c>
      <c r="B17" s="244"/>
      <c r="C17" s="252" t="s">
        <v>30</v>
      </c>
      <c r="D17" s="258">
        <f t="shared" si="5"/>
        <v>6</v>
      </c>
      <c r="E17" s="142">
        <f t="shared" si="6"/>
        <v>4</v>
      </c>
      <c r="F17" s="142" t="str">
        <f t="shared" si="2"/>
        <v/>
      </c>
      <c r="G17" s="142">
        <f t="shared" si="2"/>
        <v>2</v>
      </c>
      <c r="H17" s="259" t="str">
        <f t="shared" si="4"/>
        <v/>
      </c>
      <c r="I17" s="241">
        <v>2</v>
      </c>
      <c r="J17" s="127"/>
      <c r="K17" s="134"/>
      <c r="L17" s="135"/>
      <c r="M17" s="135">
        <v>1</v>
      </c>
      <c r="N17" s="140">
        <v>2</v>
      </c>
      <c r="O17" s="141"/>
      <c r="P17" s="142"/>
      <c r="Q17" s="143">
        <v>2</v>
      </c>
      <c r="R17" s="141"/>
      <c r="S17" s="144" t="s">
        <v>12</v>
      </c>
      <c r="T17" s="186"/>
      <c r="U17" s="145"/>
      <c r="V17" s="242"/>
      <c r="W17" s="135"/>
      <c r="X17" s="141"/>
      <c r="Y17" s="142"/>
      <c r="Z17" s="142"/>
      <c r="AA17" s="147"/>
      <c r="AB17" s="197"/>
      <c r="AC17" s="148"/>
      <c r="AD17" s="149" t="s">
        <v>19</v>
      </c>
      <c r="AE17" s="213"/>
    </row>
    <row r="18" spans="1:32" s="85" customFormat="1" ht="12.75" x14ac:dyDescent="0.2">
      <c r="A18" s="244" t="s">
        <v>38</v>
      </c>
      <c r="B18" s="268" t="s">
        <v>153</v>
      </c>
      <c r="C18" s="252" t="s">
        <v>57</v>
      </c>
      <c r="D18" s="258">
        <f t="shared" si="5"/>
        <v>16</v>
      </c>
      <c r="E18" s="142">
        <f t="shared" si="6"/>
        <v>8</v>
      </c>
      <c r="F18" s="142">
        <f t="shared" si="2"/>
        <v>6</v>
      </c>
      <c r="G18" s="142">
        <f t="shared" si="2"/>
        <v>2</v>
      </c>
      <c r="H18" s="259">
        <f t="shared" si="4"/>
        <v>2</v>
      </c>
      <c r="I18" s="241">
        <v>2</v>
      </c>
      <c r="J18" s="127"/>
      <c r="K18" s="134"/>
      <c r="L18" s="135"/>
      <c r="M18" s="135">
        <v>1</v>
      </c>
      <c r="N18" s="140">
        <v>2</v>
      </c>
      <c r="O18" s="141"/>
      <c r="P18" s="142">
        <v>4</v>
      </c>
      <c r="Q18" s="143">
        <v>2</v>
      </c>
      <c r="R18" s="141"/>
      <c r="S18" s="144"/>
      <c r="T18" s="186">
        <v>2</v>
      </c>
      <c r="U18" s="145" t="s">
        <v>13</v>
      </c>
      <c r="V18" s="242"/>
      <c r="W18" s="135">
        <v>2</v>
      </c>
      <c r="X18" s="141">
        <v>4</v>
      </c>
      <c r="Y18" s="142">
        <v>2</v>
      </c>
      <c r="Z18" s="142"/>
      <c r="AA18" s="147" t="s">
        <v>12</v>
      </c>
      <c r="AB18" s="197"/>
      <c r="AC18" s="148"/>
      <c r="AD18" s="243" t="s">
        <v>75</v>
      </c>
      <c r="AE18" s="213"/>
    </row>
    <row r="19" spans="1:32" s="38" customFormat="1" ht="12.75" x14ac:dyDescent="0.2">
      <c r="A19" s="240" t="s">
        <v>144</v>
      </c>
      <c r="B19" s="240"/>
      <c r="C19" s="252" t="s">
        <v>30</v>
      </c>
      <c r="D19" s="258">
        <f t="shared" si="5"/>
        <v>6</v>
      </c>
      <c r="E19" s="142">
        <f t="shared" si="6"/>
        <v>4</v>
      </c>
      <c r="F19" s="142">
        <f t="shared" si="2"/>
        <v>2</v>
      </c>
      <c r="G19" s="142" t="str">
        <f t="shared" si="2"/>
        <v/>
      </c>
      <c r="H19" s="259" t="str">
        <f t="shared" si="4"/>
        <v/>
      </c>
      <c r="I19" s="241"/>
      <c r="J19" s="127"/>
      <c r="K19" s="134"/>
      <c r="L19" s="135"/>
      <c r="M19" s="135"/>
      <c r="N19" s="133">
        <v>2</v>
      </c>
      <c r="O19" s="126" t="s">
        <v>14</v>
      </c>
      <c r="P19" s="127"/>
      <c r="Q19" s="134"/>
      <c r="R19" s="126"/>
      <c r="S19" s="136"/>
      <c r="T19" s="187"/>
      <c r="U19" s="150"/>
      <c r="V19" s="242"/>
      <c r="W19" s="135">
        <v>1</v>
      </c>
      <c r="X19" s="126">
        <v>2</v>
      </c>
      <c r="Y19" s="127">
        <v>2</v>
      </c>
      <c r="Z19" s="127"/>
      <c r="AA19" s="128" t="s">
        <v>12</v>
      </c>
      <c r="AB19" s="198"/>
      <c r="AC19" s="137"/>
      <c r="AD19" s="243" t="s">
        <v>75</v>
      </c>
      <c r="AE19" s="213"/>
    </row>
    <row r="20" spans="1:32" s="38" customFormat="1" ht="13.5" thickBot="1" x14ac:dyDescent="0.25">
      <c r="A20" s="245" t="s">
        <v>80</v>
      </c>
      <c r="B20" s="245"/>
      <c r="C20" s="252" t="s">
        <v>30</v>
      </c>
      <c r="D20" s="260">
        <f>IF(SUM(E20,F20,G20) &lt;&gt; 0,SUM(E20,F20,G20),"")</f>
        <v>6</v>
      </c>
      <c r="E20" s="153">
        <f>IF(SUM(I20,N20,X20) &lt;&gt; 0,SUM(I20,N20,X20),"")</f>
        <v>4</v>
      </c>
      <c r="F20" s="153" t="str">
        <f t="shared" si="2"/>
        <v/>
      </c>
      <c r="G20" s="153">
        <f t="shared" si="2"/>
        <v>2</v>
      </c>
      <c r="H20" s="261" t="str">
        <f t="shared" si="4"/>
        <v/>
      </c>
      <c r="I20" s="246">
        <v>2</v>
      </c>
      <c r="J20" s="208"/>
      <c r="K20" s="247"/>
      <c r="L20" s="248"/>
      <c r="M20" s="248">
        <v>1</v>
      </c>
      <c r="N20" s="154">
        <v>2</v>
      </c>
      <c r="O20" s="158"/>
      <c r="P20" s="153"/>
      <c r="Q20" s="155">
        <v>2</v>
      </c>
      <c r="R20" s="158"/>
      <c r="S20" s="159" t="s">
        <v>12</v>
      </c>
      <c r="T20" s="188"/>
      <c r="U20" s="160"/>
      <c r="V20" s="249"/>
      <c r="W20" s="248"/>
      <c r="X20" s="158"/>
      <c r="Y20" s="153"/>
      <c r="Z20" s="153"/>
      <c r="AA20" s="250"/>
      <c r="AB20" s="251"/>
      <c r="AC20" s="162"/>
      <c r="AD20" s="156" t="s">
        <v>37</v>
      </c>
      <c r="AE20" s="213"/>
    </row>
    <row r="21" spans="1:32" customFormat="1" ht="12.75" x14ac:dyDescent="0.2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</row>
    <row r="22" spans="1:32" customFormat="1" ht="12.75" x14ac:dyDescent="0.2">
      <c r="A22" s="214" t="s">
        <v>25</v>
      </c>
      <c r="B22" s="213"/>
      <c r="C22" s="213"/>
      <c r="D22" s="213"/>
      <c r="E22" s="26" t="s">
        <v>102</v>
      </c>
      <c r="F22" s="26"/>
      <c r="G22" s="26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 t="s">
        <v>103</v>
      </c>
      <c r="S22" s="214"/>
      <c r="T22" s="214"/>
      <c r="U22" s="214"/>
      <c r="V22" s="214"/>
      <c r="W22" s="214"/>
      <c r="X22" s="213"/>
      <c r="Y22" s="213"/>
      <c r="Z22" s="213" t="s">
        <v>104</v>
      </c>
      <c r="AA22" s="213"/>
      <c r="AB22" s="213"/>
      <c r="AC22" s="213"/>
      <c r="AD22" s="213"/>
      <c r="AE22" s="213"/>
      <c r="AF22" s="2"/>
    </row>
  </sheetData>
  <mergeCells count="10">
    <mergeCell ref="AD7:AD8"/>
    <mergeCell ref="B7:B8"/>
    <mergeCell ref="X1:AB1"/>
    <mergeCell ref="A4:B4"/>
    <mergeCell ref="A7:A8"/>
    <mergeCell ref="C7:C8"/>
    <mergeCell ref="D7:H7"/>
    <mergeCell ref="I7:K7"/>
    <mergeCell ref="L7:U7"/>
    <mergeCell ref="V7:AC7"/>
  </mergeCells>
  <phoneticPr fontId="6" type="noConversion"/>
  <hyperlinks>
    <hyperlink ref="B9" r:id="rId1"/>
    <hyperlink ref="B10" r:id="rId2"/>
    <hyperlink ref="B11" r:id="rId3"/>
    <hyperlink ref="B13" r:id="rId4"/>
    <hyperlink ref="B14" r:id="rId5"/>
    <hyperlink ref="B18" r:id="rId6"/>
  </hyperlinks>
  <pageMargins left="0.75" right="0.75" top="1" bottom="1" header="0.5" footer="0.5"/>
  <pageSetup paperSize="9" scale="89" orientation="landscape" r:id="rId7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workbookViewId="0">
      <selection activeCell="A21" sqref="A21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0" customFormat="1" ht="12.75" x14ac:dyDescent="0.2">
      <c r="A5" s="4"/>
      <c r="B5" s="4"/>
      <c r="C5" s="4"/>
      <c r="D5" s="52" t="s">
        <v>94</v>
      </c>
      <c r="E5" s="26"/>
      <c r="F5" s="26"/>
      <c r="G5" s="26"/>
      <c r="H5" s="28" t="s">
        <v>95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67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2"/>
      <c r="AA6" s="2"/>
      <c r="AB6" s="2" t="s">
        <v>140</v>
      </c>
      <c r="AC6" s="2"/>
      <c r="AD6" s="26"/>
    </row>
    <row r="7" spans="1:30" customFormat="1" ht="39.75" customHeight="1" thickBot="1" x14ac:dyDescent="0.25">
      <c r="A7" s="279" t="s">
        <v>6</v>
      </c>
      <c r="B7" s="288" t="s">
        <v>28</v>
      </c>
      <c r="C7" s="290" t="s">
        <v>16</v>
      </c>
      <c r="D7" s="291"/>
      <c r="E7" s="291"/>
      <c r="F7" s="291"/>
      <c r="G7" s="292"/>
      <c r="H7" s="290" t="s">
        <v>7</v>
      </c>
      <c r="I7" s="291"/>
      <c r="J7" s="292"/>
      <c r="K7" s="290" t="s">
        <v>22</v>
      </c>
      <c r="L7" s="291"/>
      <c r="M7" s="291"/>
      <c r="N7" s="291"/>
      <c r="O7" s="291"/>
      <c r="P7" s="291"/>
      <c r="Q7" s="291"/>
      <c r="R7" s="291"/>
      <c r="S7" s="291"/>
      <c r="T7" s="292"/>
      <c r="U7" s="290" t="s">
        <v>23</v>
      </c>
      <c r="V7" s="291"/>
      <c r="W7" s="291"/>
      <c r="X7" s="291"/>
      <c r="Y7" s="291"/>
      <c r="Z7" s="291"/>
      <c r="AA7" s="291"/>
      <c r="AB7" s="292"/>
      <c r="AC7" s="279" t="s">
        <v>17</v>
      </c>
      <c r="AD7" s="4"/>
    </row>
    <row r="8" spans="1:30" customFormat="1" ht="76.5" thickBot="1" x14ac:dyDescent="0.25">
      <c r="A8" s="280"/>
      <c r="B8" s="289"/>
      <c r="C8" s="29" t="s">
        <v>0</v>
      </c>
      <c r="D8" s="30" t="s">
        <v>1</v>
      </c>
      <c r="E8" s="30" t="s">
        <v>2</v>
      </c>
      <c r="F8" s="201" t="s">
        <v>3</v>
      </c>
      <c r="G8" s="181" t="s">
        <v>139</v>
      </c>
      <c r="H8" s="32" t="s">
        <v>1</v>
      </c>
      <c r="I8" s="30" t="s">
        <v>2</v>
      </c>
      <c r="J8" s="31" t="s">
        <v>3</v>
      </c>
      <c r="K8" s="92" t="s">
        <v>84</v>
      </c>
      <c r="L8" s="92" t="s">
        <v>85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81" t="s">
        <v>139</v>
      </c>
      <c r="T8" s="31" t="s">
        <v>5</v>
      </c>
      <c r="U8" s="92" t="s">
        <v>84</v>
      </c>
      <c r="V8" s="92" t="s">
        <v>85</v>
      </c>
      <c r="W8" s="34" t="s">
        <v>1</v>
      </c>
      <c r="X8" s="30" t="s">
        <v>2</v>
      </c>
      <c r="Y8" s="30" t="s">
        <v>3</v>
      </c>
      <c r="Z8" s="30" t="s">
        <v>4</v>
      </c>
      <c r="AA8" s="181" t="s">
        <v>139</v>
      </c>
      <c r="AB8" s="31" t="s">
        <v>5</v>
      </c>
      <c r="AC8" s="280"/>
      <c r="AD8" s="4"/>
    </row>
    <row r="9" spans="1:30" customFormat="1" ht="25.5" x14ac:dyDescent="0.2">
      <c r="A9" s="61" t="s">
        <v>127</v>
      </c>
      <c r="B9" s="172">
        <v>340</v>
      </c>
      <c r="C9" s="173"/>
      <c r="D9" s="60"/>
      <c r="E9" s="60"/>
      <c r="F9" s="60"/>
      <c r="G9" s="211"/>
      <c r="H9" s="175"/>
      <c r="I9" s="60"/>
      <c r="J9" s="174"/>
      <c r="K9" s="176"/>
      <c r="L9" s="176"/>
      <c r="M9" s="177"/>
      <c r="N9" s="178"/>
      <c r="O9" s="60"/>
      <c r="P9" s="174"/>
      <c r="Q9" s="178"/>
      <c r="R9" s="125" t="s">
        <v>12</v>
      </c>
      <c r="S9" s="185"/>
      <c r="T9" s="56"/>
      <c r="U9" s="179"/>
      <c r="V9" s="176"/>
      <c r="W9" s="178"/>
      <c r="X9" s="60"/>
      <c r="Y9" s="60"/>
      <c r="Z9" s="60"/>
      <c r="AA9" s="174"/>
      <c r="AB9" s="56"/>
      <c r="AC9" s="59" t="s">
        <v>105</v>
      </c>
      <c r="AD9" s="4"/>
    </row>
    <row r="10" spans="1:30" s="139" customFormat="1" ht="25.5" x14ac:dyDescent="0.2">
      <c r="A10" s="163" t="s">
        <v>128</v>
      </c>
      <c r="B10" s="124" t="s">
        <v>63</v>
      </c>
      <c r="C10" s="132">
        <f>IF(SUM(D10,E10,F10,G10) &lt;&gt; 0,SUM(D10,E10,F10,G10),"")</f>
        <v>20</v>
      </c>
      <c r="D10" s="127">
        <f>IF(SUM(H10,M10,W10) &lt;&gt; 0,SUM(H10,M10,W10),"")</f>
        <v>10</v>
      </c>
      <c r="E10" s="127">
        <f>IF(SUM(I10,O10,X10) &lt;&gt; 0,SUM(I10,O10,X10),"")</f>
        <v>8</v>
      </c>
      <c r="F10" s="127" t="str">
        <f>IF(SUM(J10,P10,Y10) &lt;&gt; 0,SUM(J10,P10,Y10),"")</f>
        <v/>
      </c>
      <c r="G10" s="124">
        <f>IF(SUM(S10,AA10) &lt;&gt; 0,SUM(S10,AA10),"")</f>
        <v>2</v>
      </c>
      <c r="H10" s="133">
        <v>2</v>
      </c>
      <c r="I10" s="127"/>
      <c r="J10" s="134"/>
      <c r="K10" s="135"/>
      <c r="L10" s="135" t="s">
        <v>54</v>
      </c>
      <c r="M10" s="140">
        <v>8</v>
      </c>
      <c r="N10" s="141"/>
      <c r="O10" s="142">
        <v>8</v>
      </c>
      <c r="P10" s="143"/>
      <c r="Q10" s="141"/>
      <c r="R10" s="144" t="s">
        <v>54</v>
      </c>
      <c r="S10" s="212">
        <v>2</v>
      </c>
      <c r="T10" s="145" t="s">
        <v>13</v>
      </c>
      <c r="U10" s="146"/>
      <c r="V10" s="135"/>
      <c r="W10" s="141"/>
      <c r="X10" s="142"/>
      <c r="Y10" s="142"/>
      <c r="Z10" s="147"/>
      <c r="AA10" s="143"/>
      <c r="AB10" s="148"/>
      <c r="AC10" s="149" t="s">
        <v>55</v>
      </c>
      <c r="AD10" s="129"/>
    </row>
    <row r="11" spans="1:30" s="130" customFormat="1" ht="12.75" x14ac:dyDescent="0.2">
      <c r="A11" s="164" t="s">
        <v>129</v>
      </c>
      <c r="B11" s="124" t="s">
        <v>57</v>
      </c>
      <c r="C11" s="132">
        <f t="shared" ref="C11:C19" si="0">IF(SUM(D11,E11,F11,G11) &lt;&gt; 0,SUM(D11,E11,F11,G11),"")</f>
        <v>26</v>
      </c>
      <c r="D11" s="127" t="str">
        <f t="shared" ref="D11:D19" si="1">IF(SUM(H11,M11,W11) &lt;&gt; 0,SUM(H11,M11,W11),"")</f>
        <v/>
      </c>
      <c r="E11" s="127">
        <f t="shared" ref="E11:E19" si="2">IF(SUM(I11,O11,X11) &lt;&gt; 0,SUM(I11,O11,X11),"")</f>
        <v>22</v>
      </c>
      <c r="F11" s="127" t="str">
        <f t="shared" ref="F11:F19" si="3">IF(SUM(J11,P11,Y11) &lt;&gt; 0,SUM(J11,P11,Y11),"")</f>
        <v/>
      </c>
      <c r="G11" s="124">
        <f t="shared" ref="G11:G19" si="4">IF(SUM(S11,AA11) &lt;&gt; 0,SUM(S11,AA11),"")</f>
        <v>4</v>
      </c>
      <c r="H11" s="165"/>
      <c r="I11" s="166">
        <v>2</v>
      </c>
      <c r="J11" s="167"/>
      <c r="K11" s="168"/>
      <c r="L11" s="169">
        <v>1</v>
      </c>
      <c r="M11" s="170"/>
      <c r="N11" s="171"/>
      <c r="O11" s="166">
        <v>10</v>
      </c>
      <c r="P11" s="167"/>
      <c r="Q11" s="171"/>
      <c r="R11" s="136"/>
      <c r="S11" s="167">
        <v>2</v>
      </c>
      <c r="T11" s="150" t="s">
        <v>13</v>
      </c>
      <c r="U11" s="146"/>
      <c r="V11" s="135">
        <v>2</v>
      </c>
      <c r="W11" s="126"/>
      <c r="X11" s="142">
        <v>10</v>
      </c>
      <c r="Y11" s="127"/>
      <c r="Z11" s="128"/>
      <c r="AA11" s="134">
        <v>2</v>
      </c>
      <c r="AB11" s="148" t="s">
        <v>13</v>
      </c>
      <c r="AC11" s="149" t="s">
        <v>55</v>
      </c>
      <c r="AD11" s="129"/>
    </row>
    <row r="12" spans="1:30" s="139" customFormat="1" ht="25.5" x14ac:dyDescent="0.2">
      <c r="A12" s="163" t="s">
        <v>71</v>
      </c>
      <c r="B12" s="131" t="s">
        <v>31</v>
      </c>
      <c r="C12" s="132">
        <f t="shared" si="0"/>
        <v>6</v>
      </c>
      <c r="D12" s="127">
        <f t="shared" si="1"/>
        <v>4</v>
      </c>
      <c r="E12" s="127">
        <f t="shared" si="2"/>
        <v>2</v>
      </c>
      <c r="F12" s="127" t="str">
        <f t="shared" si="3"/>
        <v/>
      </c>
      <c r="G12" s="124" t="str">
        <f t="shared" si="4"/>
        <v/>
      </c>
      <c r="H12" s="133">
        <v>2</v>
      </c>
      <c r="I12" s="127"/>
      <c r="J12" s="134"/>
      <c r="K12" s="135"/>
      <c r="L12" s="135">
        <v>1</v>
      </c>
      <c r="M12" s="140">
        <v>2</v>
      </c>
      <c r="N12" s="141"/>
      <c r="O12" s="142">
        <v>2</v>
      </c>
      <c r="P12" s="143"/>
      <c r="Q12" s="141"/>
      <c r="R12" s="144" t="s">
        <v>12</v>
      </c>
      <c r="S12" s="212"/>
      <c r="T12" s="145"/>
      <c r="U12" s="146"/>
      <c r="V12" s="135"/>
      <c r="W12" s="141"/>
      <c r="X12" s="142"/>
      <c r="Y12" s="142"/>
      <c r="Z12" s="147"/>
      <c r="AA12" s="143"/>
      <c r="AB12" s="148"/>
      <c r="AC12" s="149" t="s">
        <v>77</v>
      </c>
      <c r="AD12" s="129"/>
    </row>
    <row r="13" spans="1:30" s="139" customFormat="1" ht="38.25" x14ac:dyDescent="0.2">
      <c r="A13" s="163" t="s">
        <v>121</v>
      </c>
      <c r="B13" s="124" t="s">
        <v>30</v>
      </c>
      <c r="C13" s="132">
        <f t="shared" si="0"/>
        <v>10</v>
      </c>
      <c r="D13" s="127" t="str">
        <f t="shared" si="1"/>
        <v/>
      </c>
      <c r="E13" s="127">
        <f t="shared" si="2"/>
        <v>8</v>
      </c>
      <c r="F13" s="127" t="str">
        <f t="shared" si="3"/>
        <v/>
      </c>
      <c r="G13" s="124">
        <f t="shared" si="4"/>
        <v>2</v>
      </c>
      <c r="H13" s="133"/>
      <c r="I13" s="127">
        <v>2</v>
      </c>
      <c r="J13" s="134"/>
      <c r="K13" s="135"/>
      <c r="L13" s="135">
        <v>1</v>
      </c>
      <c r="M13" s="140"/>
      <c r="N13" s="141"/>
      <c r="O13" s="142">
        <v>6</v>
      </c>
      <c r="P13" s="143"/>
      <c r="Q13" s="141"/>
      <c r="R13" s="144"/>
      <c r="S13" s="212">
        <v>2</v>
      </c>
      <c r="T13" s="145" t="s">
        <v>13</v>
      </c>
      <c r="U13" s="146"/>
      <c r="V13" s="135"/>
      <c r="W13" s="141"/>
      <c r="X13" s="142"/>
      <c r="Y13" s="142"/>
      <c r="Z13" s="147"/>
      <c r="AA13" s="143"/>
      <c r="AB13" s="148"/>
      <c r="AC13" s="149" t="s">
        <v>55</v>
      </c>
      <c r="AD13" s="129"/>
    </row>
    <row r="14" spans="1:30" s="139" customFormat="1" ht="25.5" x14ac:dyDescent="0.2">
      <c r="A14" s="163" t="s">
        <v>130</v>
      </c>
      <c r="B14" s="124" t="s">
        <v>42</v>
      </c>
      <c r="C14" s="132">
        <f t="shared" si="0"/>
        <v>16</v>
      </c>
      <c r="D14" s="127" t="str">
        <f t="shared" si="1"/>
        <v/>
      </c>
      <c r="E14" s="127">
        <f t="shared" si="2"/>
        <v>14</v>
      </c>
      <c r="F14" s="127" t="str">
        <f t="shared" si="3"/>
        <v/>
      </c>
      <c r="G14" s="124">
        <f t="shared" si="4"/>
        <v>2</v>
      </c>
      <c r="H14" s="133"/>
      <c r="I14" s="127">
        <v>2</v>
      </c>
      <c r="J14" s="134"/>
      <c r="K14" s="135"/>
      <c r="L14" s="135"/>
      <c r="M14" s="133"/>
      <c r="N14" s="126"/>
      <c r="O14" s="127">
        <v>6</v>
      </c>
      <c r="P14" s="134"/>
      <c r="Q14" s="126"/>
      <c r="R14" s="136" t="s">
        <v>33</v>
      </c>
      <c r="S14" s="187"/>
      <c r="T14" s="150"/>
      <c r="U14" s="146"/>
      <c r="V14" s="135">
        <v>1</v>
      </c>
      <c r="W14" s="126"/>
      <c r="X14" s="127">
        <v>6</v>
      </c>
      <c r="Y14" s="127"/>
      <c r="Z14" s="128"/>
      <c r="AA14" s="134">
        <v>2</v>
      </c>
      <c r="AB14" s="137" t="s">
        <v>13</v>
      </c>
      <c r="AC14" s="149" t="s">
        <v>55</v>
      </c>
      <c r="AD14" s="129"/>
    </row>
    <row r="15" spans="1:30" s="139" customFormat="1" ht="12.75" x14ac:dyDescent="0.2">
      <c r="A15" s="164" t="s">
        <v>131</v>
      </c>
      <c r="B15" s="124" t="s">
        <v>30</v>
      </c>
      <c r="C15" s="132">
        <f t="shared" si="0"/>
        <v>6</v>
      </c>
      <c r="D15" s="127" t="str">
        <f t="shared" si="1"/>
        <v/>
      </c>
      <c r="E15" s="127">
        <f t="shared" si="2"/>
        <v>6</v>
      </c>
      <c r="F15" s="127" t="str">
        <f t="shared" si="3"/>
        <v/>
      </c>
      <c r="G15" s="124" t="str">
        <f t="shared" si="4"/>
        <v/>
      </c>
      <c r="H15" s="133"/>
      <c r="I15" s="127"/>
      <c r="J15" s="134"/>
      <c r="K15" s="135"/>
      <c r="L15" s="135"/>
      <c r="M15" s="133"/>
      <c r="N15" s="126"/>
      <c r="O15" s="127">
        <v>2</v>
      </c>
      <c r="P15" s="134" t="s">
        <v>14</v>
      </c>
      <c r="Q15" s="126"/>
      <c r="R15" s="136"/>
      <c r="S15" s="187"/>
      <c r="T15" s="137"/>
      <c r="U15" s="138"/>
      <c r="V15" s="135"/>
      <c r="W15" s="126"/>
      <c r="X15" s="127">
        <v>4</v>
      </c>
      <c r="Y15" s="127"/>
      <c r="Z15" s="128" t="s">
        <v>33</v>
      </c>
      <c r="AA15" s="134"/>
      <c r="AB15" s="137"/>
      <c r="AC15" s="149" t="s">
        <v>55</v>
      </c>
      <c r="AD15" s="129"/>
    </row>
    <row r="16" spans="1:30" s="139" customFormat="1" ht="26.25" thickBot="1" x14ac:dyDescent="0.25">
      <c r="A16" s="151" t="s">
        <v>74</v>
      </c>
      <c r="B16" s="152" t="s">
        <v>132</v>
      </c>
      <c r="C16" s="207" t="str">
        <f t="shared" si="0"/>
        <v/>
      </c>
      <c r="D16" s="208" t="str">
        <f t="shared" si="1"/>
        <v/>
      </c>
      <c r="E16" s="208" t="str">
        <f t="shared" si="2"/>
        <v/>
      </c>
      <c r="F16" s="208" t="str">
        <f t="shared" si="3"/>
        <v/>
      </c>
      <c r="G16" s="209" t="str">
        <f t="shared" si="4"/>
        <v/>
      </c>
      <c r="H16" s="154"/>
      <c r="I16" s="153"/>
      <c r="J16" s="155"/>
      <c r="K16" s="156"/>
      <c r="L16" s="157"/>
      <c r="M16" s="154"/>
      <c r="N16" s="158"/>
      <c r="O16" s="153"/>
      <c r="P16" s="155"/>
      <c r="Q16" s="158"/>
      <c r="R16" s="159"/>
      <c r="S16" s="188"/>
      <c r="T16" s="160"/>
      <c r="U16" s="161"/>
      <c r="V16" s="157"/>
      <c r="W16" s="158"/>
      <c r="X16" s="153"/>
      <c r="Y16" s="153"/>
      <c r="Z16" s="159" t="s">
        <v>33</v>
      </c>
      <c r="AA16" s="188"/>
      <c r="AB16" s="162"/>
      <c r="AC16" s="156" t="s">
        <v>55</v>
      </c>
      <c r="AD16" s="129"/>
    </row>
    <row r="17" spans="1:30" customFormat="1" ht="12.75" x14ac:dyDescent="0.2">
      <c r="A17" s="4"/>
      <c r="B17" s="4"/>
      <c r="C17" s="205" t="str">
        <f t="shared" si="0"/>
        <v/>
      </c>
      <c r="D17" s="205" t="str">
        <f t="shared" si="1"/>
        <v/>
      </c>
      <c r="E17" s="205" t="str">
        <f t="shared" si="2"/>
        <v/>
      </c>
      <c r="F17" s="205" t="str">
        <f t="shared" si="3"/>
        <v/>
      </c>
      <c r="G17" s="205" t="str">
        <f t="shared" si="4"/>
        <v/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customFormat="1" ht="12.75" x14ac:dyDescent="0.2">
      <c r="A18" s="27" t="s">
        <v>25</v>
      </c>
      <c r="B18" s="4"/>
      <c r="C18" s="205" t="str">
        <f t="shared" si="0"/>
        <v/>
      </c>
      <c r="D18" s="205" t="str">
        <f t="shared" si="1"/>
        <v/>
      </c>
      <c r="E18" s="205" t="str">
        <f t="shared" si="2"/>
        <v/>
      </c>
      <c r="F18" s="205" t="str">
        <f t="shared" si="3"/>
        <v/>
      </c>
      <c r="G18" s="205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7" t="s">
        <v>103</v>
      </c>
      <c r="U18" s="27"/>
      <c r="V18" s="27"/>
      <c r="W18" s="27"/>
      <c r="X18" s="27"/>
      <c r="Y18" s="27"/>
      <c r="Z18" s="4"/>
      <c r="AA18" s="4"/>
      <c r="AB18" s="4" t="s">
        <v>104</v>
      </c>
      <c r="AC18" s="4"/>
      <c r="AD18" s="4"/>
    </row>
    <row r="19" spans="1:30" ht="12.75" x14ac:dyDescent="0.2">
      <c r="C19" s="205" t="str">
        <f t="shared" si="0"/>
        <v/>
      </c>
      <c r="D19" s="205" t="str">
        <f t="shared" si="1"/>
        <v/>
      </c>
      <c r="E19" s="205" t="str">
        <f t="shared" si="2"/>
        <v/>
      </c>
      <c r="F19" s="205" t="str">
        <f t="shared" si="3"/>
        <v/>
      </c>
      <c r="G19" s="205" t="str">
        <f t="shared" si="4"/>
        <v/>
      </c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workbookViewId="0">
      <selection activeCell="B7" sqref="B7:B8"/>
    </sheetView>
  </sheetViews>
  <sheetFormatPr defaultRowHeight="12" x14ac:dyDescent="0.2"/>
  <cols>
    <col min="1" max="1" width="30.85546875" style="1" customWidth="1"/>
    <col min="2" max="2" width="11" style="1" customWidth="1"/>
    <col min="3" max="3" width="7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2" style="1" bestFit="1" customWidth="1"/>
    <col min="16" max="16" width="3.28515625" style="1" customWidth="1"/>
    <col min="17" max="17" width="3.5703125" style="1" customWidth="1"/>
    <col min="18" max="18" width="1.285156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285156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94</v>
      </c>
      <c r="E5" s="26"/>
      <c r="F5" s="26"/>
      <c r="G5" s="26"/>
      <c r="H5" s="28" t="s">
        <v>95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129"/>
      <c r="B6" s="129"/>
      <c r="C6" s="129"/>
      <c r="D6" s="129"/>
      <c r="E6" s="129"/>
      <c r="F6" s="129"/>
      <c r="G6" s="129"/>
      <c r="H6" s="129" t="s">
        <v>27</v>
      </c>
      <c r="I6" s="129"/>
      <c r="J6" s="129"/>
      <c r="K6" s="129"/>
      <c r="L6" s="129"/>
      <c r="M6" s="215" t="s">
        <v>101</v>
      </c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6"/>
      <c r="Z6" s="216"/>
      <c r="AA6" s="216"/>
      <c r="AB6" s="216" t="s">
        <v>140</v>
      </c>
      <c r="AC6" s="217"/>
      <c r="AD6" s="112"/>
    </row>
    <row r="7" spans="1:31" customFormat="1" ht="52.5" customHeight="1" thickBot="1" x14ac:dyDescent="0.25">
      <c r="A7" s="277" t="s">
        <v>6</v>
      </c>
      <c r="B7" s="279" t="s">
        <v>149</v>
      </c>
      <c r="C7" s="283" t="s">
        <v>28</v>
      </c>
      <c r="D7" s="285" t="s">
        <v>16</v>
      </c>
      <c r="E7" s="286"/>
      <c r="F7" s="286"/>
      <c r="G7" s="286"/>
      <c r="H7" s="287"/>
      <c r="I7" s="285" t="s">
        <v>7</v>
      </c>
      <c r="J7" s="286"/>
      <c r="K7" s="287"/>
      <c r="L7" s="285" t="s">
        <v>22</v>
      </c>
      <c r="M7" s="286"/>
      <c r="N7" s="286"/>
      <c r="O7" s="286"/>
      <c r="P7" s="286"/>
      <c r="Q7" s="286"/>
      <c r="R7" s="286"/>
      <c r="S7" s="286"/>
      <c r="T7" s="286"/>
      <c r="U7" s="287"/>
      <c r="V7" s="285" t="s">
        <v>23</v>
      </c>
      <c r="W7" s="286"/>
      <c r="X7" s="286"/>
      <c r="Y7" s="286"/>
      <c r="Z7" s="286"/>
      <c r="AA7" s="286"/>
      <c r="AB7" s="286"/>
      <c r="AC7" s="287"/>
      <c r="AD7" s="277" t="s">
        <v>17</v>
      </c>
      <c r="AE7" s="4"/>
    </row>
    <row r="8" spans="1:31" customFormat="1" ht="76.5" thickBot="1" x14ac:dyDescent="0.25">
      <c r="A8" s="278"/>
      <c r="B8" s="280"/>
      <c r="C8" s="284"/>
      <c r="D8" s="253" t="s">
        <v>0</v>
      </c>
      <c r="E8" s="254" t="s">
        <v>1</v>
      </c>
      <c r="F8" s="254" t="s">
        <v>2</v>
      </c>
      <c r="G8" s="255" t="s">
        <v>3</v>
      </c>
      <c r="H8" s="256" t="s">
        <v>139</v>
      </c>
      <c r="I8" s="220" t="s">
        <v>1</v>
      </c>
      <c r="J8" s="218" t="s">
        <v>2</v>
      </c>
      <c r="K8" s="221" t="s">
        <v>3</v>
      </c>
      <c r="L8" s="222" t="s">
        <v>84</v>
      </c>
      <c r="M8" s="222" t="s">
        <v>85</v>
      </c>
      <c r="N8" s="223" t="s">
        <v>1</v>
      </c>
      <c r="O8" s="224"/>
      <c r="P8" s="218" t="s">
        <v>2</v>
      </c>
      <c r="Q8" s="225" t="s">
        <v>3</v>
      </c>
      <c r="R8" s="226"/>
      <c r="S8" s="218" t="s">
        <v>4</v>
      </c>
      <c r="T8" s="219" t="s">
        <v>139</v>
      </c>
      <c r="U8" s="221" t="s">
        <v>5</v>
      </c>
      <c r="V8" s="222" t="s">
        <v>84</v>
      </c>
      <c r="W8" s="222" t="s">
        <v>85</v>
      </c>
      <c r="X8" s="224" t="s">
        <v>1</v>
      </c>
      <c r="Y8" s="218" t="s">
        <v>2</v>
      </c>
      <c r="Z8" s="218" t="s">
        <v>3</v>
      </c>
      <c r="AA8" s="218" t="s">
        <v>4</v>
      </c>
      <c r="AB8" s="219" t="s">
        <v>139</v>
      </c>
      <c r="AC8" s="221" t="s">
        <v>5</v>
      </c>
      <c r="AD8" s="278"/>
      <c r="AE8" s="4"/>
    </row>
    <row r="9" spans="1:31" s="38" customFormat="1" ht="25.5" x14ac:dyDescent="0.2">
      <c r="A9" s="262" t="s">
        <v>146</v>
      </c>
      <c r="B9" s="263" t="s">
        <v>147</v>
      </c>
      <c r="C9" s="239" t="s">
        <v>29</v>
      </c>
      <c r="D9" s="228">
        <f t="shared" ref="D9:D14" si="0">IF(SUM(E9,F9,G9) &lt;&gt; 0,SUM(E9,F9,G9),"")</f>
        <v>6</v>
      </c>
      <c r="E9" s="229">
        <f t="shared" ref="E9:E14" si="1">IF(SUM(I9,N9,X9) &lt;&gt; 0,SUM(I9,N9,X9),"")</f>
        <v>4</v>
      </c>
      <c r="F9" s="229" t="str">
        <f t="shared" ref="F9:G20" si="2">IF(SUM(J9,P9,Y9) &lt;&gt; 0,SUM(J9,P9,Y9),"")</f>
        <v/>
      </c>
      <c r="G9" s="229">
        <f t="shared" si="2"/>
        <v>2</v>
      </c>
      <c r="H9" s="257" t="str">
        <f>IF(SUM(T9,AB9) &lt;&gt; 0,SUM(,T9,AB9),"")</f>
        <v/>
      </c>
      <c r="I9" s="230"/>
      <c r="J9" s="229"/>
      <c r="K9" s="232"/>
      <c r="L9" s="233"/>
      <c r="M9" s="233"/>
      <c r="N9" s="231">
        <v>2</v>
      </c>
      <c r="O9" s="234" t="s">
        <v>14</v>
      </c>
      <c r="P9" s="229"/>
      <c r="Q9" s="232"/>
      <c r="R9" s="234"/>
      <c r="S9" s="235"/>
      <c r="T9" s="236"/>
      <c r="U9" s="237"/>
      <c r="V9" s="238"/>
      <c r="W9" s="233">
        <v>1</v>
      </c>
      <c r="X9" s="234">
        <v>2</v>
      </c>
      <c r="Y9" s="229"/>
      <c r="Z9" s="229">
        <v>2</v>
      </c>
      <c r="AA9" s="235" t="s">
        <v>33</v>
      </c>
      <c r="AB9" s="236"/>
      <c r="AC9" s="237"/>
      <c r="AD9" s="239" t="s">
        <v>36</v>
      </c>
      <c r="AE9" s="4"/>
    </row>
    <row r="10" spans="1:31" s="38" customFormat="1" ht="12.75" x14ac:dyDescent="0.2">
      <c r="A10" s="50" t="s">
        <v>10</v>
      </c>
      <c r="B10" s="264" t="s">
        <v>148</v>
      </c>
      <c r="C10" s="243" t="s">
        <v>63</v>
      </c>
      <c r="D10" s="258">
        <f t="shared" si="0"/>
        <v>10</v>
      </c>
      <c r="E10" s="142" t="str">
        <f t="shared" si="1"/>
        <v/>
      </c>
      <c r="F10" s="142" t="str">
        <f t="shared" ref="F10:G14" si="3">IF(SUM(J10,P10,Y10) &lt;&gt; 0,SUM(J10,P10,Y10),"")</f>
        <v/>
      </c>
      <c r="G10" s="142">
        <f t="shared" si="3"/>
        <v>10</v>
      </c>
      <c r="H10" s="259" t="str">
        <f>IF(SUM(T10,AB10) &lt;&gt; 0,SUM(,T10,AB10),"")</f>
        <v/>
      </c>
      <c r="I10" s="241"/>
      <c r="J10" s="127"/>
      <c r="K10" s="134">
        <v>2</v>
      </c>
      <c r="L10" s="135"/>
      <c r="M10" s="135">
        <v>1</v>
      </c>
      <c r="N10" s="133"/>
      <c r="O10" s="126"/>
      <c r="P10" s="127"/>
      <c r="Q10" s="134">
        <v>4</v>
      </c>
      <c r="R10" s="126"/>
      <c r="S10" s="136" t="s">
        <v>12</v>
      </c>
      <c r="T10" s="187"/>
      <c r="U10" s="150"/>
      <c r="V10" s="242"/>
      <c r="W10" s="135">
        <v>2</v>
      </c>
      <c r="X10" s="126"/>
      <c r="Y10" s="127"/>
      <c r="Z10" s="127">
        <v>4</v>
      </c>
      <c r="AA10" s="128" t="s">
        <v>12</v>
      </c>
      <c r="AB10" s="198"/>
      <c r="AC10" s="137"/>
      <c r="AD10" s="243" t="s">
        <v>18</v>
      </c>
      <c r="AE10" s="4"/>
    </row>
    <row r="11" spans="1:31" s="38" customFormat="1" ht="12.75" x14ac:dyDescent="0.2">
      <c r="A11" s="240" t="s">
        <v>109</v>
      </c>
      <c r="B11" s="265" t="s">
        <v>150</v>
      </c>
      <c r="C11" s="149" t="s">
        <v>30</v>
      </c>
      <c r="D11" s="258">
        <f t="shared" si="0"/>
        <v>8</v>
      </c>
      <c r="E11" s="142">
        <f t="shared" si="1"/>
        <v>4</v>
      </c>
      <c r="F11" s="142">
        <f t="shared" si="3"/>
        <v>2</v>
      </c>
      <c r="G11" s="142">
        <f t="shared" si="3"/>
        <v>2</v>
      </c>
      <c r="H11" s="259" t="str">
        <f>IF(SUM(T11,AB11) &lt;&gt; 0,SUM(,T11,AB11),"")</f>
        <v/>
      </c>
      <c r="I11" s="241"/>
      <c r="J11" s="127"/>
      <c r="K11" s="134"/>
      <c r="L11" s="135"/>
      <c r="M11" s="135"/>
      <c r="N11" s="133">
        <v>2</v>
      </c>
      <c r="O11" s="126" t="s">
        <v>14</v>
      </c>
      <c r="P11" s="127"/>
      <c r="Q11" s="134"/>
      <c r="R11" s="126"/>
      <c r="S11" s="136"/>
      <c r="T11" s="187"/>
      <c r="U11" s="150"/>
      <c r="V11" s="242"/>
      <c r="W11" s="135"/>
      <c r="X11" s="126">
        <v>2</v>
      </c>
      <c r="Y11" s="127">
        <v>2</v>
      </c>
      <c r="Z11" s="127">
        <v>2</v>
      </c>
      <c r="AA11" s="128" t="s">
        <v>12</v>
      </c>
      <c r="AB11" s="198"/>
      <c r="AC11" s="137"/>
      <c r="AD11" s="243" t="s">
        <v>110</v>
      </c>
      <c r="AE11" s="4"/>
    </row>
    <row r="12" spans="1:31" s="38" customFormat="1" ht="12.75" x14ac:dyDescent="0.2">
      <c r="A12" s="244" t="s">
        <v>141</v>
      </c>
      <c r="B12" s="266"/>
      <c r="C12" s="149" t="s">
        <v>31</v>
      </c>
      <c r="D12" s="258">
        <f t="shared" si="0"/>
        <v>6</v>
      </c>
      <c r="E12" s="142">
        <f t="shared" si="1"/>
        <v>4</v>
      </c>
      <c r="F12" s="142" t="str">
        <f t="shared" si="3"/>
        <v/>
      </c>
      <c r="G12" s="142">
        <f t="shared" si="3"/>
        <v>2</v>
      </c>
      <c r="H12" s="259" t="str">
        <f>IF(SUM(T12,AB12) &lt;&gt; 0,SUM(,T12,AB12),"")</f>
        <v/>
      </c>
      <c r="I12" s="241">
        <v>2</v>
      </c>
      <c r="J12" s="127"/>
      <c r="K12" s="134"/>
      <c r="L12" s="135"/>
      <c r="M12" s="135"/>
      <c r="N12" s="140">
        <v>2</v>
      </c>
      <c r="O12" s="141"/>
      <c r="P12" s="142"/>
      <c r="Q12" s="143">
        <v>2</v>
      </c>
      <c r="R12" s="141"/>
      <c r="S12" s="144" t="s">
        <v>12</v>
      </c>
      <c r="T12" s="186"/>
      <c r="U12" s="145"/>
      <c r="V12" s="242"/>
      <c r="W12" s="135"/>
      <c r="X12" s="141"/>
      <c r="Y12" s="142"/>
      <c r="Z12" s="142"/>
      <c r="AA12" s="147"/>
      <c r="AB12" s="197"/>
      <c r="AC12" s="148"/>
      <c r="AD12" s="149" t="s">
        <v>142</v>
      </c>
      <c r="AE12" s="180"/>
    </row>
    <row r="13" spans="1:31" s="38" customFormat="1" ht="12.75" x14ac:dyDescent="0.2">
      <c r="A13" s="244" t="s">
        <v>11</v>
      </c>
      <c r="B13" s="267" t="s">
        <v>151</v>
      </c>
      <c r="C13" s="149" t="s">
        <v>47</v>
      </c>
      <c r="D13" s="258">
        <f t="shared" si="0"/>
        <v>18</v>
      </c>
      <c r="E13" s="142">
        <f t="shared" si="1"/>
        <v>10</v>
      </c>
      <c r="F13" s="142" t="str">
        <f t="shared" si="3"/>
        <v/>
      </c>
      <c r="G13" s="142">
        <f t="shared" si="3"/>
        <v>8</v>
      </c>
      <c r="H13" s="259">
        <f>IF(SUM(T13,AB13) &lt;&gt; 0,SUM(,T13,AB13),"")</f>
        <v>4</v>
      </c>
      <c r="I13" s="241">
        <v>2</v>
      </c>
      <c r="J13" s="127"/>
      <c r="K13" s="134"/>
      <c r="L13" s="135">
        <v>1</v>
      </c>
      <c r="M13" s="135"/>
      <c r="N13" s="140">
        <v>4</v>
      </c>
      <c r="O13" s="141"/>
      <c r="P13" s="142"/>
      <c r="Q13" s="143">
        <v>4</v>
      </c>
      <c r="R13" s="141"/>
      <c r="S13" s="144"/>
      <c r="T13" s="186">
        <v>2</v>
      </c>
      <c r="U13" s="145" t="s">
        <v>13</v>
      </c>
      <c r="V13" s="242">
        <v>2</v>
      </c>
      <c r="W13" s="135"/>
      <c r="X13" s="141">
        <v>4</v>
      </c>
      <c r="Y13" s="142"/>
      <c r="Z13" s="142">
        <v>4</v>
      </c>
      <c r="AA13" s="147"/>
      <c r="AB13" s="197">
        <v>2</v>
      </c>
      <c r="AC13" s="148" t="s">
        <v>13</v>
      </c>
      <c r="AD13" s="149" t="s">
        <v>66</v>
      </c>
      <c r="AE13" s="4"/>
    </row>
    <row r="14" spans="1:31" s="38" customFormat="1" ht="12.75" x14ac:dyDescent="0.2">
      <c r="A14" s="244" t="s">
        <v>41</v>
      </c>
      <c r="B14" s="267" t="s">
        <v>152</v>
      </c>
      <c r="C14" s="149" t="s">
        <v>32</v>
      </c>
      <c r="D14" s="258">
        <f t="shared" si="0"/>
        <v>8</v>
      </c>
      <c r="E14" s="142">
        <f t="shared" si="1"/>
        <v>4</v>
      </c>
      <c r="F14" s="142">
        <f t="shared" si="3"/>
        <v>2</v>
      </c>
      <c r="G14" s="142">
        <f t="shared" si="3"/>
        <v>2</v>
      </c>
      <c r="H14" s="259">
        <f t="shared" ref="H14:H20" si="4">IF(SUM(T14,AB14) &lt;&gt; 0,SUM(,T14,AB14),"")</f>
        <v>2</v>
      </c>
      <c r="I14" s="241">
        <v>2</v>
      </c>
      <c r="J14" s="127"/>
      <c r="K14" s="134"/>
      <c r="L14" s="135">
        <v>1</v>
      </c>
      <c r="M14" s="135"/>
      <c r="N14" s="140">
        <v>2</v>
      </c>
      <c r="O14" s="141"/>
      <c r="P14" s="142">
        <v>2</v>
      </c>
      <c r="Q14" s="143">
        <v>2</v>
      </c>
      <c r="R14" s="141"/>
      <c r="S14" s="144"/>
      <c r="T14" s="186">
        <v>2</v>
      </c>
      <c r="U14" s="145" t="s">
        <v>13</v>
      </c>
      <c r="V14" s="242"/>
      <c r="W14" s="135"/>
      <c r="X14" s="141"/>
      <c r="Y14" s="142"/>
      <c r="Z14" s="142"/>
      <c r="AA14" s="147"/>
      <c r="AB14" s="197"/>
      <c r="AC14" s="148"/>
      <c r="AD14" s="149" t="s">
        <v>43</v>
      </c>
      <c r="AE14" s="180"/>
    </row>
    <row r="15" spans="1:31" s="38" customFormat="1" ht="25.5" x14ac:dyDescent="0.2">
      <c r="A15" s="244" t="s">
        <v>89</v>
      </c>
      <c r="B15" s="244"/>
      <c r="C15" s="149" t="s">
        <v>29</v>
      </c>
      <c r="D15" s="258">
        <f t="shared" ref="D15:D19" si="5">IF(SUM(E15,F15,G15) &lt;&gt; 0,SUM(E15,F15,G15),"")</f>
        <v>6</v>
      </c>
      <c r="E15" s="142">
        <f t="shared" ref="E15:E19" si="6">IF(SUM(I15,N15,X15) &lt;&gt; 0,SUM(I15,N15,X15),"")</f>
        <v>4</v>
      </c>
      <c r="F15" s="142">
        <f t="shared" si="2"/>
        <v>2</v>
      </c>
      <c r="G15" s="142" t="str">
        <f t="shared" si="2"/>
        <v/>
      </c>
      <c r="H15" s="259">
        <f t="shared" si="4"/>
        <v>2</v>
      </c>
      <c r="I15" s="241"/>
      <c r="J15" s="127"/>
      <c r="K15" s="134"/>
      <c r="L15" s="135"/>
      <c r="M15" s="135"/>
      <c r="N15" s="140">
        <v>2</v>
      </c>
      <c r="O15" s="141" t="s">
        <v>14</v>
      </c>
      <c r="P15" s="142"/>
      <c r="Q15" s="143"/>
      <c r="R15" s="141"/>
      <c r="S15" s="144"/>
      <c r="T15" s="186"/>
      <c r="U15" s="145"/>
      <c r="V15" s="242"/>
      <c r="W15" s="135">
        <v>1</v>
      </c>
      <c r="X15" s="141">
        <v>2</v>
      </c>
      <c r="Y15" s="142">
        <v>2</v>
      </c>
      <c r="Z15" s="142"/>
      <c r="AA15" s="147"/>
      <c r="AB15" s="197">
        <v>2</v>
      </c>
      <c r="AC15" s="148" t="s">
        <v>13</v>
      </c>
      <c r="AD15" s="149" t="s">
        <v>143</v>
      </c>
      <c r="AE15" s="180"/>
    </row>
    <row r="16" spans="1:31" s="38" customFormat="1" ht="25.5" x14ac:dyDescent="0.2">
      <c r="A16" s="244" t="s">
        <v>78</v>
      </c>
      <c r="B16" s="244"/>
      <c r="C16" s="149" t="s">
        <v>30</v>
      </c>
      <c r="D16" s="258">
        <f>IF(SUM(E16,F16,G16) &lt;&gt; 0,SUM(E16,F16,G16),"")</f>
        <v>6</v>
      </c>
      <c r="E16" s="142">
        <f>IF(SUM(I16,N16,X16) &lt;&gt; 0,SUM(I16,N16,X16),"")</f>
        <v>4</v>
      </c>
      <c r="F16" s="142" t="str">
        <f>IF(SUM(J16,P16,Y16) &lt;&gt; 0,SUM(J16,P16,Y16),"")</f>
        <v/>
      </c>
      <c r="G16" s="142">
        <f>IF(SUM(K16,Q16,Z16) &lt;&gt; 0,SUM(K16,Q16,Z16),"")</f>
        <v>2</v>
      </c>
      <c r="H16" s="259" t="str">
        <f>IF(SUM(T16,AB16) &lt;&gt; 0,SUM(,T16,AB16),"")</f>
        <v/>
      </c>
      <c r="I16" s="241"/>
      <c r="J16" s="127"/>
      <c r="K16" s="134"/>
      <c r="L16" s="135"/>
      <c r="M16" s="135"/>
      <c r="N16" s="140">
        <v>2</v>
      </c>
      <c r="O16" s="141" t="s">
        <v>14</v>
      </c>
      <c r="P16" s="142"/>
      <c r="Q16" s="143"/>
      <c r="R16" s="141"/>
      <c r="S16" s="144"/>
      <c r="T16" s="186"/>
      <c r="U16" s="145"/>
      <c r="V16" s="242"/>
      <c r="W16" s="135">
        <v>1</v>
      </c>
      <c r="X16" s="141">
        <v>2</v>
      </c>
      <c r="Y16" s="142"/>
      <c r="Z16" s="142">
        <v>2</v>
      </c>
      <c r="AA16" s="144" t="s">
        <v>12</v>
      </c>
      <c r="AB16" s="186"/>
      <c r="AC16" s="145"/>
      <c r="AD16" s="149" t="s">
        <v>34</v>
      </c>
      <c r="AE16" s="4"/>
    </row>
    <row r="17" spans="1:32" s="38" customFormat="1" ht="12.75" x14ac:dyDescent="0.2">
      <c r="A17" s="244" t="s">
        <v>15</v>
      </c>
      <c r="B17" s="244"/>
      <c r="C17" s="149" t="s">
        <v>30</v>
      </c>
      <c r="D17" s="258">
        <f t="shared" si="5"/>
        <v>6</v>
      </c>
      <c r="E17" s="142">
        <f t="shared" si="6"/>
        <v>4</v>
      </c>
      <c r="F17" s="142" t="str">
        <f t="shared" si="2"/>
        <v/>
      </c>
      <c r="G17" s="142">
        <f t="shared" si="2"/>
        <v>2</v>
      </c>
      <c r="H17" s="259" t="str">
        <f t="shared" si="4"/>
        <v/>
      </c>
      <c r="I17" s="241">
        <v>2</v>
      </c>
      <c r="J17" s="127"/>
      <c r="K17" s="134"/>
      <c r="L17" s="135"/>
      <c r="M17" s="135">
        <v>1</v>
      </c>
      <c r="N17" s="140">
        <v>2</v>
      </c>
      <c r="O17" s="141"/>
      <c r="P17" s="142"/>
      <c r="Q17" s="143">
        <v>2</v>
      </c>
      <c r="R17" s="141"/>
      <c r="S17" s="144" t="s">
        <v>12</v>
      </c>
      <c r="T17" s="186"/>
      <c r="U17" s="145"/>
      <c r="V17" s="242"/>
      <c r="W17" s="135"/>
      <c r="X17" s="141"/>
      <c r="Y17" s="142"/>
      <c r="Z17" s="142"/>
      <c r="AA17" s="147"/>
      <c r="AB17" s="197"/>
      <c r="AC17" s="148"/>
      <c r="AD17" s="149" t="s">
        <v>19</v>
      </c>
      <c r="AE17" s="4"/>
    </row>
    <row r="18" spans="1:32" s="85" customFormat="1" ht="12.75" x14ac:dyDescent="0.2">
      <c r="A18" s="244" t="s">
        <v>38</v>
      </c>
      <c r="B18" s="268" t="s">
        <v>153</v>
      </c>
      <c r="C18" s="149" t="s">
        <v>57</v>
      </c>
      <c r="D18" s="258">
        <f t="shared" si="5"/>
        <v>16</v>
      </c>
      <c r="E18" s="142">
        <f t="shared" si="6"/>
        <v>8</v>
      </c>
      <c r="F18" s="142">
        <f t="shared" si="2"/>
        <v>6</v>
      </c>
      <c r="G18" s="142">
        <f t="shared" si="2"/>
        <v>2</v>
      </c>
      <c r="H18" s="259">
        <f t="shared" si="4"/>
        <v>2</v>
      </c>
      <c r="I18" s="241">
        <v>2</v>
      </c>
      <c r="J18" s="127"/>
      <c r="K18" s="134"/>
      <c r="L18" s="135"/>
      <c r="M18" s="135">
        <v>1</v>
      </c>
      <c r="N18" s="140">
        <v>2</v>
      </c>
      <c r="O18" s="141"/>
      <c r="P18" s="142">
        <v>4</v>
      </c>
      <c r="Q18" s="143">
        <v>2</v>
      </c>
      <c r="R18" s="141"/>
      <c r="S18" s="144"/>
      <c r="T18" s="186">
        <v>2</v>
      </c>
      <c r="U18" s="145" t="s">
        <v>13</v>
      </c>
      <c r="V18" s="242"/>
      <c r="W18" s="135">
        <v>2</v>
      </c>
      <c r="X18" s="141">
        <v>4</v>
      </c>
      <c r="Y18" s="142">
        <v>2</v>
      </c>
      <c r="Z18" s="142"/>
      <c r="AA18" s="147" t="s">
        <v>12</v>
      </c>
      <c r="AB18" s="197"/>
      <c r="AC18" s="148"/>
      <c r="AD18" s="243" t="s">
        <v>75</v>
      </c>
      <c r="AE18" s="4"/>
    </row>
    <row r="19" spans="1:32" s="38" customFormat="1" ht="12.75" x14ac:dyDescent="0.2">
      <c r="A19" s="240" t="s">
        <v>144</v>
      </c>
      <c r="B19" s="240"/>
      <c r="C19" s="149" t="s">
        <v>30</v>
      </c>
      <c r="D19" s="258">
        <f t="shared" si="5"/>
        <v>6</v>
      </c>
      <c r="E19" s="142">
        <f t="shared" si="6"/>
        <v>4</v>
      </c>
      <c r="F19" s="142">
        <f t="shared" si="2"/>
        <v>2</v>
      </c>
      <c r="G19" s="142" t="str">
        <f t="shared" si="2"/>
        <v/>
      </c>
      <c r="H19" s="259" t="str">
        <f t="shared" si="4"/>
        <v/>
      </c>
      <c r="I19" s="241"/>
      <c r="J19" s="127"/>
      <c r="K19" s="134"/>
      <c r="L19" s="135"/>
      <c r="M19" s="135"/>
      <c r="N19" s="133">
        <v>2</v>
      </c>
      <c r="O19" s="126" t="s">
        <v>14</v>
      </c>
      <c r="P19" s="127"/>
      <c r="Q19" s="134"/>
      <c r="R19" s="126"/>
      <c r="S19" s="136"/>
      <c r="T19" s="187"/>
      <c r="U19" s="150"/>
      <c r="V19" s="242"/>
      <c r="W19" s="135">
        <v>1</v>
      </c>
      <c r="X19" s="126">
        <v>2</v>
      </c>
      <c r="Y19" s="127">
        <v>2</v>
      </c>
      <c r="Z19" s="127"/>
      <c r="AA19" s="128" t="s">
        <v>12</v>
      </c>
      <c r="AB19" s="198"/>
      <c r="AC19" s="137"/>
      <c r="AD19" s="243" t="s">
        <v>75</v>
      </c>
      <c r="AE19" s="4"/>
    </row>
    <row r="20" spans="1:32" s="38" customFormat="1" ht="13.5" thickBot="1" x14ac:dyDescent="0.25">
      <c r="A20" s="245" t="s">
        <v>80</v>
      </c>
      <c r="B20" s="245"/>
      <c r="C20" s="156" t="s">
        <v>30</v>
      </c>
      <c r="D20" s="260">
        <f>IF(SUM(E20,F20,G20) &lt;&gt; 0,SUM(E20,F20,G20),"")</f>
        <v>6</v>
      </c>
      <c r="E20" s="153">
        <f>IF(SUM(I20,N20,X20) &lt;&gt; 0,SUM(I20,N20,X20),"")</f>
        <v>4</v>
      </c>
      <c r="F20" s="153" t="str">
        <f t="shared" si="2"/>
        <v/>
      </c>
      <c r="G20" s="153">
        <f t="shared" si="2"/>
        <v>2</v>
      </c>
      <c r="H20" s="261" t="str">
        <f t="shared" si="4"/>
        <v/>
      </c>
      <c r="I20" s="246">
        <v>2</v>
      </c>
      <c r="J20" s="208"/>
      <c r="K20" s="247"/>
      <c r="L20" s="248"/>
      <c r="M20" s="248">
        <v>1</v>
      </c>
      <c r="N20" s="154">
        <v>2</v>
      </c>
      <c r="O20" s="158"/>
      <c r="P20" s="153"/>
      <c r="Q20" s="155">
        <v>2</v>
      </c>
      <c r="R20" s="158"/>
      <c r="S20" s="159" t="s">
        <v>12</v>
      </c>
      <c r="T20" s="188"/>
      <c r="U20" s="160"/>
      <c r="V20" s="249"/>
      <c r="W20" s="248"/>
      <c r="X20" s="158"/>
      <c r="Y20" s="153"/>
      <c r="Z20" s="153"/>
      <c r="AA20" s="250"/>
      <c r="AB20" s="251"/>
      <c r="AC20" s="162"/>
      <c r="AD20" s="156" t="s">
        <v>55</v>
      </c>
      <c r="AE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102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103</v>
      </c>
      <c r="S22" s="27"/>
      <c r="T22" s="27"/>
      <c r="U22" s="27"/>
      <c r="V22" s="27"/>
      <c r="W22" s="27"/>
      <c r="X22" s="4"/>
      <c r="Y22" s="4"/>
      <c r="Z22" s="4" t="s">
        <v>104</v>
      </c>
      <c r="AA22" s="4"/>
      <c r="AB22" s="4"/>
      <c r="AC22" s="4"/>
      <c r="AD22" s="4"/>
      <c r="AE22" s="4"/>
      <c r="AF22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9" r:id="rId1"/>
    <hyperlink ref="B10" r:id="rId2"/>
    <hyperlink ref="B11" r:id="rId3"/>
    <hyperlink ref="B13" r:id="rId4"/>
    <hyperlink ref="B14" r:id="rId5"/>
    <hyperlink ref="B18" r:id="rId6"/>
  </hyperlinks>
  <pageMargins left="0.7" right="0.7" top="0.75" bottom="0.75" header="0.3" footer="0.3"/>
  <pageSetup paperSize="9" scale="90" orientation="landscape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workbookViewId="0">
      <selection activeCell="B11" sqref="B11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92</v>
      </c>
      <c r="E5" s="26"/>
      <c r="F5" s="26"/>
      <c r="G5" s="26"/>
      <c r="H5" s="28" t="s">
        <v>93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46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2"/>
      <c r="Z6" s="2"/>
      <c r="AA6" s="2"/>
      <c r="AB6" s="2" t="s">
        <v>140</v>
      </c>
      <c r="AC6" s="26"/>
      <c r="AD6" s="26"/>
    </row>
    <row r="7" spans="1:31" customFormat="1" ht="50.25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6.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61" t="s">
        <v>39</v>
      </c>
      <c r="B9" s="263" t="s">
        <v>154</v>
      </c>
      <c r="C9" s="5" t="s">
        <v>29</v>
      </c>
      <c r="D9" s="6">
        <f>IF(SUM(E9,F9,G9,H9) &lt;&gt; 0,SUM(E9,F9,G9,H9),"")</f>
        <v>10</v>
      </c>
      <c r="E9" s="37">
        <f>IF(SUM(I9,N9,X9) &lt;&gt; 0,SUM(I9,N9,X9),"")</f>
        <v>4</v>
      </c>
      <c r="F9" s="37" t="str">
        <f t="shared" ref="F9:F20" si="0">IF(SUM(J9,P9,Y9) &lt;&gt; 0,SUM(J9,P9,Y9),"")</f>
        <v/>
      </c>
      <c r="G9" s="37">
        <f t="shared" ref="G9:G20" si="1">IF(SUM(K9,Q9,Z9) &lt;&gt; 0,SUM(K9,Q9,Z9),"")</f>
        <v>4</v>
      </c>
      <c r="H9" s="7">
        <f>IF(SUM(T9,AB9) &lt;&gt; 0,SUM(T9,AB9),"")</f>
        <v>2</v>
      </c>
      <c r="I9" s="62"/>
      <c r="J9" s="63"/>
      <c r="K9" s="64"/>
      <c r="L9" s="84"/>
      <c r="M9" s="84"/>
      <c r="N9" s="65">
        <v>2</v>
      </c>
      <c r="O9" s="66" t="s">
        <v>14</v>
      </c>
      <c r="P9" s="63"/>
      <c r="Q9" s="64"/>
      <c r="R9" s="66"/>
      <c r="S9" s="63"/>
      <c r="T9" s="64"/>
      <c r="U9" s="67"/>
      <c r="V9" s="102"/>
      <c r="W9" s="39">
        <v>1</v>
      </c>
      <c r="X9" s="66">
        <v>2</v>
      </c>
      <c r="Y9" s="63"/>
      <c r="Z9" s="63">
        <v>4</v>
      </c>
      <c r="AA9" s="63"/>
      <c r="AB9" s="64">
        <v>2</v>
      </c>
      <c r="AC9" s="67" t="s">
        <v>13</v>
      </c>
      <c r="AD9" s="59" t="s">
        <v>40</v>
      </c>
      <c r="AE9" s="4"/>
    </row>
    <row r="10" spans="1:31" s="38" customFormat="1" ht="12.75" x14ac:dyDescent="0.2">
      <c r="A10" s="50" t="s">
        <v>10</v>
      </c>
      <c r="B10" s="264" t="s">
        <v>148</v>
      </c>
      <c r="C10" s="15" t="s">
        <v>63</v>
      </c>
      <c r="D10" s="6">
        <f>IF(SUM(E10,F10,G10,H10) &lt;&gt; 0,SUM(E10,F10,G10,H10),"")</f>
        <v>8</v>
      </c>
      <c r="E10" s="7" t="str">
        <f>IF(SUM(I10,N10,X10) &lt;&gt; 0,SUM(I10,N10,X10),"")</f>
        <v/>
      </c>
      <c r="F10" s="7" t="str">
        <f t="shared" si="0"/>
        <v/>
      </c>
      <c r="G10" s="7">
        <f t="shared" si="1"/>
        <v>6</v>
      </c>
      <c r="H10" s="7">
        <f>IF(SUM(T10,AB10) &lt;&gt; 0,SUM(T10,AB10),"")</f>
        <v>2</v>
      </c>
      <c r="I10" s="8"/>
      <c r="J10" s="7"/>
      <c r="K10" s="10"/>
      <c r="L10" s="93"/>
      <c r="M10" s="39">
        <v>3</v>
      </c>
      <c r="N10" s="17"/>
      <c r="O10" s="18"/>
      <c r="P10" s="16"/>
      <c r="Q10" s="19">
        <v>6</v>
      </c>
      <c r="R10" s="18"/>
      <c r="S10" s="20"/>
      <c r="T10" s="202">
        <v>2</v>
      </c>
      <c r="U10" s="21" t="s">
        <v>13</v>
      </c>
      <c r="V10" s="94"/>
      <c r="W10" s="39"/>
      <c r="X10" s="18"/>
      <c r="Y10" s="16"/>
      <c r="Z10" s="16"/>
      <c r="AA10" s="22"/>
      <c r="AB10" s="195"/>
      <c r="AC10" s="23"/>
      <c r="AD10" s="13" t="s">
        <v>86</v>
      </c>
      <c r="AE10" s="4"/>
    </row>
    <row r="11" spans="1:31" s="38" customFormat="1" ht="12.75" x14ac:dyDescent="0.2">
      <c r="A11" s="50" t="s">
        <v>68</v>
      </c>
      <c r="B11" s="267" t="s">
        <v>155</v>
      </c>
      <c r="C11" s="15" t="s">
        <v>31</v>
      </c>
      <c r="D11" s="6">
        <f t="shared" ref="D11:D19" si="2">IF(SUM(E11,F11,G11,H11) &lt;&gt; 0,SUM(E11,F11,G11,H11),"")</f>
        <v>6</v>
      </c>
      <c r="E11" s="7">
        <f>IF(SUM(I11,N11,X11) &lt;&gt; 0,SUM(I11,N11,X11),"")</f>
        <v>4</v>
      </c>
      <c r="F11" s="7" t="str">
        <f t="shared" si="0"/>
        <v/>
      </c>
      <c r="G11" s="7">
        <f t="shared" si="1"/>
        <v>2</v>
      </c>
      <c r="H11" s="7" t="str">
        <f t="shared" ref="H11:H19" si="3">IF(SUM(T11,AB11) &lt;&gt; 0,SUM(T11,AB11),"")</f>
        <v/>
      </c>
      <c r="I11" s="8"/>
      <c r="J11" s="7"/>
      <c r="K11" s="10"/>
      <c r="L11" s="93"/>
      <c r="M11" s="39"/>
      <c r="N11" s="8">
        <v>2</v>
      </c>
      <c r="O11" s="9" t="s">
        <v>14</v>
      </c>
      <c r="P11" s="7"/>
      <c r="Q11" s="10"/>
      <c r="R11" s="9"/>
      <c r="S11" s="57"/>
      <c r="T11" s="203"/>
      <c r="U11" s="58"/>
      <c r="V11" s="94"/>
      <c r="W11" s="39">
        <v>1</v>
      </c>
      <c r="X11" s="9">
        <v>2</v>
      </c>
      <c r="Y11" s="7"/>
      <c r="Z11" s="7">
        <v>2</v>
      </c>
      <c r="AA11" s="11" t="s">
        <v>12</v>
      </c>
      <c r="AB11" s="194"/>
      <c r="AC11" s="12"/>
      <c r="AD11" s="53" t="s">
        <v>36</v>
      </c>
      <c r="AE11" s="4"/>
    </row>
    <row r="12" spans="1:31" s="38" customFormat="1" ht="12.75" x14ac:dyDescent="0.2">
      <c r="A12" s="14" t="s">
        <v>11</v>
      </c>
      <c r="B12" s="267" t="s">
        <v>151</v>
      </c>
      <c r="C12" s="15" t="s">
        <v>47</v>
      </c>
      <c r="D12" s="6">
        <f t="shared" si="2"/>
        <v>14</v>
      </c>
      <c r="E12" s="7">
        <f>IF(SUM(I12,N12,X12) &lt;&gt; 0,SUM(I12,N12,X12),"")</f>
        <v>6</v>
      </c>
      <c r="F12" s="7" t="str">
        <f t="shared" si="0"/>
        <v/>
      </c>
      <c r="G12" s="7">
        <f t="shared" si="1"/>
        <v>6</v>
      </c>
      <c r="H12" s="7">
        <f t="shared" si="3"/>
        <v>2</v>
      </c>
      <c r="I12" s="8"/>
      <c r="J12" s="7"/>
      <c r="K12" s="10"/>
      <c r="L12" s="93">
        <v>3</v>
      </c>
      <c r="M12" s="39"/>
      <c r="N12" s="17">
        <v>6</v>
      </c>
      <c r="O12" s="18"/>
      <c r="P12" s="16"/>
      <c r="Q12" s="19">
        <v>6</v>
      </c>
      <c r="R12" s="18"/>
      <c r="S12" s="20"/>
      <c r="T12" s="202">
        <v>2</v>
      </c>
      <c r="U12" s="21" t="s">
        <v>13</v>
      </c>
      <c r="V12" s="94"/>
      <c r="W12" s="39"/>
      <c r="X12" s="18"/>
      <c r="Y12" s="16"/>
      <c r="Z12" s="16"/>
      <c r="AA12" s="22"/>
      <c r="AB12" s="195"/>
      <c r="AC12" s="23"/>
      <c r="AD12" s="13" t="s">
        <v>66</v>
      </c>
      <c r="AE12" s="4"/>
    </row>
    <row r="13" spans="1:31" s="38" customFormat="1" ht="12.75" x14ac:dyDescent="0.2">
      <c r="A13" s="50" t="s">
        <v>81</v>
      </c>
      <c r="B13" s="267" t="s">
        <v>156</v>
      </c>
      <c r="C13" s="15" t="s">
        <v>30</v>
      </c>
      <c r="D13" s="6">
        <f t="shared" si="2"/>
        <v>8</v>
      </c>
      <c r="E13" s="7">
        <f>IF(SUM(I13,N13,X13) &lt;&gt; 0,SUM(I13,N13,X13),"")</f>
        <v>4</v>
      </c>
      <c r="F13" s="7">
        <f t="shared" si="0"/>
        <v>2</v>
      </c>
      <c r="G13" s="7">
        <f t="shared" si="1"/>
        <v>2</v>
      </c>
      <c r="H13" s="7" t="str">
        <f t="shared" si="3"/>
        <v/>
      </c>
      <c r="I13" s="8">
        <v>2</v>
      </c>
      <c r="J13" s="7"/>
      <c r="K13" s="10"/>
      <c r="L13" s="93"/>
      <c r="M13" s="39">
        <v>1</v>
      </c>
      <c r="N13" s="8">
        <v>2</v>
      </c>
      <c r="O13" s="9"/>
      <c r="P13" s="7">
        <v>2</v>
      </c>
      <c r="Q13" s="10">
        <v>2</v>
      </c>
      <c r="R13" s="9"/>
      <c r="S13" s="20" t="s">
        <v>12</v>
      </c>
      <c r="T13" s="203"/>
      <c r="U13" s="12"/>
      <c r="V13" s="103"/>
      <c r="W13" s="39"/>
      <c r="X13" s="9"/>
      <c r="Y13" s="7"/>
      <c r="Z13" s="7"/>
      <c r="AA13" s="11"/>
      <c r="AB13" s="194"/>
      <c r="AC13" s="12"/>
      <c r="AD13" s="53" t="s">
        <v>53</v>
      </c>
      <c r="AE13" s="4"/>
    </row>
    <row r="14" spans="1:31" s="38" customFormat="1" ht="12.75" x14ac:dyDescent="0.2">
      <c r="A14" s="14" t="s">
        <v>44</v>
      </c>
      <c r="B14" s="274"/>
      <c r="C14" s="15" t="s">
        <v>30</v>
      </c>
      <c r="D14" s="6">
        <f t="shared" si="2"/>
        <v>6</v>
      </c>
      <c r="E14" s="7">
        <f t="shared" ref="E14:E20" si="4">IF(SUM(I14,N14,X14) &lt;&gt; 0,SUM(I14,N14,X14),"")</f>
        <v>4</v>
      </c>
      <c r="F14" s="7">
        <f t="shared" si="0"/>
        <v>2</v>
      </c>
      <c r="G14" s="7" t="str">
        <f t="shared" si="1"/>
        <v/>
      </c>
      <c r="H14" s="7" t="str">
        <f t="shared" si="3"/>
        <v/>
      </c>
      <c r="I14" s="8">
        <v>2</v>
      </c>
      <c r="J14" s="7"/>
      <c r="K14" s="10"/>
      <c r="L14" s="93"/>
      <c r="M14" s="39">
        <v>1</v>
      </c>
      <c r="N14" s="17">
        <v>2</v>
      </c>
      <c r="O14" s="18"/>
      <c r="P14" s="16">
        <v>2</v>
      </c>
      <c r="Q14" s="19"/>
      <c r="R14" s="18"/>
      <c r="S14" s="20" t="s">
        <v>12</v>
      </c>
      <c r="T14" s="202"/>
      <c r="U14" s="21"/>
      <c r="V14" s="94"/>
      <c r="W14" s="39"/>
      <c r="X14" s="18"/>
      <c r="Y14" s="16"/>
      <c r="Z14" s="16"/>
      <c r="AA14" s="22"/>
      <c r="AB14" s="195"/>
      <c r="AC14" s="23"/>
      <c r="AD14" s="13" t="s">
        <v>75</v>
      </c>
      <c r="AE14" s="4"/>
    </row>
    <row r="15" spans="1:31" s="38" customFormat="1" ht="25.5" x14ac:dyDescent="0.2">
      <c r="A15" s="14" t="s">
        <v>49</v>
      </c>
      <c r="B15" s="267" t="s">
        <v>157</v>
      </c>
      <c r="C15" s="15" t="s">
        <v>57</v>
      </c>
      <c r="D15" s="6">
        <f t="shared" si="2"/>
        <v>20</v>
      </c>
      <c r="E15" s="7">
        <f>IF(SUM(I15,N15,X15) &lt;&gt; 0,SUM(I15,N15,X15),"")</f>
        <v>10</v>
      </c>
      <c r="F15" s="7">
        <f t="shared" si="0"/>
        <v>8</v>
      </c>
      <c r="G15" s="7" t="str">
        <f t="shared" si="1"/>
        <v/>
      </c>
      <c r="H15" s="7">
        <f t="shared" si="3"/>
        <v>2</v>
      </c>
      <c r="I15" s="8">
        <v>2</v>
      </c>
      <c r="J15" s="7"/>
      <c r="K15" s="10"/>
      <c r="L15" s="93"/>
      <c r="M15" s="39"/>
      <c r="N15" s="17">
        <v>4</v>
      </c>
      <c r="O15" s="18"/>
      <c r="P15" s="16">
        <v>4</v>
      </c>
      <c r="Q15" s="19"/>
      <c r="R15" s="18"/>
      <c r="S15" s="20" t="s">
        <v>33</v>
      </c>
      <c r="T15" s="202"/>
      <c r="U15" s="21"/>
      <c r="V15" s="94"/>
      <c r="W15" s="39">
        <v>1</v>
      </c>
      <c r="X15" s="18">
        <v>4</v>
      </c>
      <c r="Y15" s="16">
        <v>4</v>
      </c>
      <c r="Z15" s="16"/>
      <c r="AA15" s="22"/>
      <c r="AB15" s="19">
        <v>2</v>
      </c>
      <c r="AC15" s="23" t="s">
        <v>13</v>
      </c>
      <c r="AD15" s="53" t="s">
        <v>75</v>
      </c>
      <c r="AE15" s="4"/>
    </row>
    <row r="16" spans="1:31" s="38" customFormat="1" ht="12.75" x14ac:dyDescent="0.2">
      <c r="A16" s="14" t="s">
        <v>52</v>
      </c>
      <c r="B16" s="274"/>
      <c r="C16" s="15" t="s">
        <v>31</v>
      </c>
      <c r="D16" s="6">
        <f t="shared" si="2"/>
        <v>6</v>
      </c>
      <c r="E16" s="7">
        <f t="shared" si="4"/>
        <v>4</v>
      </c>
      <c r="F16" s="7">
        <f t="shared" si="0"/>
        <v>2</v>
      </c>
      <c r="G16" s="7" t="str">
        <f t="shared" si="1"/>
        <v/>
      </c>
      <c r="H16" s="7" t="str">
        <f t="shared" si="3"/>
        <v/>
      </c>
      <c r="I16" s="8"/>
      <c r="J16" s="7"/>
      <c r="K16" s="10"/>
      <c r="L16" s="93"/>
      <c r="M16" s="39"/>
      <c r="N16" s="17">
        <v>2</v>
      </c>
      <c r="O16" s="18" t="s">
        <v>14</v>
      </c>
      <c r="P16" s="16"/>
      <c r="Q16" s="19"/>
      <c r="R16" s="18"/>
      <c r="S16" s="20"/>
      <c r="T16" s="202"/>
      <c r="U16" s="21"/>
      <c r="V16" s="94"/>
      <c r="W16" s="39">
        <v>1</v>
      </c>
      <c r="X16" s="18">
        <v>2</v>
      </c>
      <c r="Y16" s="16">
        <v>2</v>
      </c>
      <c r="Z16" s="16"/>
      <c r="AA16" s="22" t="s">
        <v>12</v>
      </c>
      <c r="AB16" s="19"/>
      <c r="AC16" s="23"/>
      <c r="AD16" s="53" t="s">
        <v>75</v>
      </c>
      <c r="AE16" s="4"/>
    </row>
    <row r="17" spans="1:32" s="38" customFormat="1" ht="12.75" x14ac:dyDescent="0.2">
      <c r="A17" s="14" t="s">
        <v>82</v>
      </c>
      <c r="B17" s="267"/>
      <c r="C17" s="15" t="s">
        <v>42</v>
      </c>
      <c r="D17" s="6">
        <f t="shared" si="2"/>
        <v>16</v>
      </c>
      <c r="E17" s="7">
        <f t="shared" si="4"/>
        <v>8</v>
      </c>
      <c r="F17" s="7">
        <f t="shared" si="0"/>
        <v>6</v>
      </c>
      <c r="G17" s="7" t="str">
        <f t="shared" si="1"/>
        <v/>
      </c>
      <c r="H17" s="7">
        <f t="shared" si="3"/>
        <v>2</v>
      </c>
      <c r="I17" s="8">
        <v>2</v>
      </c>
      <c r="J17" s="7"/>
      <c r="K17" s="10"/>
      <c r="L17" s="93"/>
      <c r="M17" s="39">
        <v>1</v>
      </c>
      <c r="N17" s="17">
        <v>6</v>
      </c>
      <c r="O17" s="18"/>
      <c r="P17" s="16">
        <v>6</v>
      </c>
      <c r="Q17" s="19"/>
      <c r="R17" s="18"/>
      <c r="S17" s="22"/>
      <c r="T17" s="19">
        <v>2</v>
      </c>
      <c r="U17" s="23" t="s">
        <v>13</v>
      </c>
      <c r="V17" s="103"/>
      <c r="W17" s="39"/>
      <c r="X17" s="18"/>
      <c r="Y17" s="16"/>
      <c r="Z17" s="16"/>
      <c r="AA17" s="22"/>
      <c r="AB17" s="19"/>
      <c r="AC17" s="23"/>
      <c r="AD17" s="13" t="s">
        <v>37</v>
      </c>
      <c r="AE17" s="4"/>
    </row>
    <row r="18" spans="1:32" s="38" customFormat="1" ht="25.5" x14ac:dyDescent="0.2">
      <c r="A18" s="68" t="s">
        <v>56</v>
      </c>
      <c r="B18" s="68"/>
      <c r="C18" s="15" t="s">
        <v>57</v>
      </c>
      <c r="D18" s="6">
        <f t="shared" si="2"/>
        <v>14</v>
      </c>
      <c r="E18" s="7">
        <f>IF(SUM(I18,N18,X18) &lt;&gt; 0,SUM(I18,N18,X18),"")</f>
        <v>8</v>
      </c>
      <c r="F18" s="7">
        <f t="shared" si="0"/>
        <v>6</v>
      </c>
      <c r="G18" s="7" t="str">
        <f t="shared" si="1"/>
        <v/>
      </c>
      <c r="H18" s="7" t="str">
        <f t="shared" si="3"/>
        <v/>
      </c>
      <c r="I18" s="17"/>
      <c r="J18" s="16"/>
      <c r="K18" s="19"/>
      <c r="L18" s="99"/>
      <c r="M18" s="81"/>
      <c r="N18" s="17">
        <v>2</v>
      </c>
      <c r="O18" s="18" t="s">
        <v>14</v>
      </c>
      <c r="P18" s="16"/>
      <c r="Q18" s="19"/>
      <c r="R18" s="18"/>
      <c r="S18" s="22"/>
      <c r="T18" s="195"/>
      <c r="U18" s="23"/>
      <c r="V18" s="104"/>
      <c r="W18" s="81">
        <v>1</v>
      </c>
      <c r="X18" s="73">
        <v>6</v>
      </c>
      <c r="Y18" s="74">
        <v>6</v>
      </c>
      <c r="Z18" s="74"/>
      <c r="AA18" s="75" t="s">
        <v>33</v>
      </c>
      <c r="AB18" s="204"/>
      <c r="AC18" s="76"/>
      <c r="AD18" s="77" t="s">
        <v>55</v>
      </c>
      <c r="AE18" s="4"/>
    </row>
    <row r="19" spans="1:32" s="38" customFormat="1" ht="25.5" x14ac:dyDescent="0.2">
      <c r="A19" s="110" t="s">
        <v>122</v>
      </c>
      <c r="B19" s="110"/>
      <c r="C19" s="15" t="s">
        <v>30</v>
      </c>
      <c r="D19" s="6">
        <f t="shared" si="2"/>
        <v>10</v>
      </c>
      <c r="E19" s="7">
        <f>IF(SUM(I19,N19,X19) &lt;&gt; 0,SUM(I19,N19,X19),"")</f>
        <v>4</v>
      </c>
      <c r="F19" s="7" t="str">
        <f t="shared" si="0"/>
        <v/>
      </c>
      <c r="G19" s="7">
        <f t="shared" si="1"/>
        <v>4</v>
      </c>
      <c r="H19" s="7">
        <f t="shared" si="3"/>
        <v>2</v>
      </c>
      <c r="I19" s="70"/>
      <c r="J19" s="69"/>
      <c r="K19" s="71"/>
      <c r="L19" s="100"/>
      <c r="M19" s="72"/>
      <c r="N19" s="70">
        <v>2</v>
      </c>
      <c r="O19" s="78" t="s">
        <v>14</v>
      </c>
      <c r="P19" s="69"/>
      <c r="Q19" s="71"/>
      <c r="R19" s="78"/>
      <c r="S19" s="79"/>
      <c r="T19" s="196"/>
      <c r="U19" s="80"/>
      <c r="V19" s="105"/>
      <c r="W19" s="72">
        <v>1</v>
      </c>
      <c r="X19" s="73">
        <v>2</v>
      </c>
      <c r="Y19" s="74"/>
      <c r="Z19" s="74">
        <v>4</v>
      </c>
      <c r="AA19" s="75"/>
      <c r="AB19" s="204">
        <v>2</v>
      </c>
      <c r="AC19" s="76" t="s">
        <v>13</v>
      </c>
      <c r="AD19" s="13" t="s">
        <v>37</v>
      </c>
      <c r="AE19" s="4"/>
    </row>
    <row r="20" spans="1:32" s="38" customFormat="1" ht="26.25" thickBot="1" x14ac:dyDescent="0.25">
      <c r="A20" s="40" t="s">
        <v>45</v>
      </c>
      <c r="B20" s="40"/>
      <c r="C20" s="89" t="s">
        <v>83</v>
      </c>
      <c r="D20" s="42" t="str">
        <f t="shared" ref="D20" si="5">IF(SUM(E20,F20,G20) &lt;&gt; 0,SUM(E20,F20,G20),"")</f>
        <v/>
      </c>
      <c r="E20" s="43" t="str">
        <f t="shared" si="4"/>
        <v/>
      </c>
      <c r="F20" s="43" t="str">
        <f t="shared" si="0"/>
        <v/>
      </c>
      <c r="G20" s="43" t="str">
        <f t="shared" si="1"/>
        <v/>
      </c>
      <c r="H20" s="183"/>
      <c r="I20" s="44"/>
      <c r="J20" s="43"/>
      <c r="K20" s="45"/>
      <c r="L20" s="101"/>
      <c r="M20" s="46"/>
      <c r="N20" s="44"/>
      <c r="O20" s="47"/>
      <c r="P20" s="43"/>
      <c r="Q20" s="45"/>
      <c r="R20" s="47"/>
      <c r="S20" s="48"/>
      <c r="T20" s="192"/>
      <c r="U20" s="49"/>
      <c r="V20" s="106"/>
      <c r="W20" s="46"/>
      <c r="X20" s="47"/>
      <c r="Y20" s="43"/>
      <c r="Z20" s="43"/>
      <c r="AA20" s="48" t="s">
        <v>33</v>
      </c>
      <c r="AB20" s="192"/>
      <c r="AC20" s="51"/>
      <c r="AD20" s="24" t="s">
        <v>37</v>
      </c>
      <c r="AE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102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103</v>
      </c>
      <c r="S22" s="27"/>
      <c r="T22" s="27"/>
      <c r="U22" s="27"/>
      <c r="V22" s="27"/>
      <c r="W22" s="27"/>
      <c r="X22" s="4"/>
      <c r="Y22" s="4"/>
      <c r="Z22" s="4" t="s">
        <v>104</v>
      </c>
      <c r="AA22" s="4"/>
      <c r="AB22" s="4"/>
      <c r="AC22" s="4"/>
      <c r="AD22" s="4"/>
      <c r="AE22" s="4"/>
      <c r="AF22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9" r:id="rId1" tooltip="This link will open in a new browser window/tab"/>
    <hyperlink ref="B10" r:id="rId2"/>
    <hyperlink ref="B11" r:id="rId3"/>
    <hyperlink ref="B12" r:id="rId4"/>
    <hyperlink ref="B13" r:id="rId5"/>
    <hyperlink ref="B15" r:id="rId6"/>
  </hyperlinks>
  <pageMargins left="0.7" right="0.7" top="0.75" bottom="0.75" header="0.3" footer="0.3"/>
  <pageSetup paperSize="9" scale="81" orientation="landscape" verticalDpi="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view="pageBreakPreview" zoomScaleNormal="100" workbookViewId="0">
      <selection activeCell="B10" sqref="B10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4.7109375" style="1" customWidth="1"/>
    <col min="30" max="30" width="8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94</v>
      </c>
      <c r="E5" s="26"/>
      <c r="F5" s="26"/>
      <c r="G5" s="26"/>
      <c r="H5" s="28" t="s">
        <v>95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46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2"/>
      <c r="Z6" s="2"/>
      <c r="AA6" s="2"/>
      <c r="AB6" s="2" t="s">
        <v>140</v>
      </c>
      <c r="AC6" s="26"/>
      <c r="AD6" s="26"/>
    </row>
    <row r="7" spans="1:31" customFormat="1" ht="50.25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6.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61" t="s">
        <v>39</v>
      </c>
      <c r="B9" s="263" t="s">
        <v>154</v>
      </c>
      <c r="C9" s="5" t="s">
        <v>29</v>
      </c>
      <c r="D9" s="6">
        <f>IF(SUM(E9,F9,G9,H9) &lt;&gt; 0,SUM(E9,F9,G9,H9),"")</f>
        <v>10</v>
      </c>
      <c r="E9" s="7">
        <f>IF(SUM(I9,N9,X9) &lt;&gt; 0,SUM(I9,N9,X9),"")</f>
        <v>4</v>
      </c>
      <c r="F9" s="7" t="str">
        <f>IF(SUM(J9,P9,Y9) &lt;&gt; 0,SUM(J9,P9,Y9),"")</f>
        <v/>
      </c>
      <c r="G9" s="7">
        <f>IF(SUM(K9,Q9,Z9) &lt;&gt; 0,SUM(K9,Q9,Z9),"")</f>
        <v>4</v>
      </c>
      <c r="H9" s="182">
        <f>IF(SUM(T9,AB9) &lt;&gt; 0,SUM(T9,AB9),"")</f>
        <v>2</v>
      </c>
      <c r="I9" s="62"/>
      <c r="J9" s="63"/>
      <c r="K9" s="64"/>
      <c r="L9" s="84"/>
      <c r="M9" s="84"/>
      <c r="N9" s="65">
        <v>2</v>
      </c>
      <c r="O9" s="66" t="s">
        <v>14</v>
      </c>
      <c r="P9" s="63"/>
      <c r="Q9" s="64"/>
      <c r="R9" s="66"/>
      <c r="S9" s="63"/>
      <c r="T9" s="64"/>
      <c r="U9" s="67"/>
      <c r="V9" s="102"/>
      <c r="W9" s="39">
        <v>1</v>
      </c>
      <c r="X9" s="66">
        <v>2</v>
      </c>
      <c r="Y9" s="63"/>
      <c r="Z9" s="63">
        <v>4</v>
      </c>
      <c r="AA9" s="63"/>
      <c r="AB9" s="64">
        <v>2</v>
      </c>
      <c r="AC9" s="67" t="s">
        <v>13</v>
      </c>
      <c r="AD9" s="59" t="s">
        <v>40</v>
      </c>
      <c r="AE9" s="4"/>
    </row>
    <row r="10" spans="1:31" s="38" customFormat="1" ht="12.75" x14ac:dyDescent="0.2">
      <c r="A10" s="50" t="s">
        <v>10</v>
      </c>
      <c r="B10" s="264" t="s">
        <v>148</v>
      </c>
      <c r="C10" s="15" t="s">
        <v>63</v>
      </c>
      <c r="D10" s="6">
        <f>IF(SUM(E10,F10,G10,H10) &lt;&gt; 0,SUM(E10,F10,G10,H10),"")</f>
        <v>8</v>
      </c>
      <c r="E10" s="7" t="str">
        <f>IF(SUM(I10,N10,X10) &lt;&gt; 0,SUM(I10,N10,X10),"")</f>
        <v/>
      </c>
      <c r="F10" s="7" t="str">
        <f>IF(SUM(J10,P10,Y10) &lt;&gt; 0,SUM(J10,P10,Y10),"")</f>
        <v/>
      </c>
      <c r="G10" s="7">
        <f>IF(SUM(K10,Q10,Z10) &lt;&gt; 0,SUM(K10,Q10,Z10),"")</f>
        <v>6</v>
      </c>
      <c r="H10" s="182">
        <f>IF(SUM(T10,AB10) &lt;&gt; 0,SUM(T10,AB10),"")</f>
        <v>2</v>
      </c>
      <c r="I10" s="8"/>
      <c r="J10" s="7"/>
      <c r="K10" s="10"/>
      <c r="L10" s="93"/>
      <c r="M10" s="39">
        <v>3</v>
      </c>
      <c r="N10" s="17"/>
      <c r="O10" s="18"/>
      <c r="P10" s="16"/>
      <c r="Q10" s="19">
        <v>6</v>
      </c>
      <c r="R10" s="18"/>
      <c r="S10" s="20"/>
      <c r="T10" s="202">
        <v>2</v>
      </c>
      <c r="U10" s="21" t="s">
        <v>13</v>
      </c>
      <c r="V10" s="94"/>
      <c r="W10" s="39"/>
      <c r="X10" s="18"/>
      <c r="Y10" s="16"/>
      <c r="Z10" s="16"/>
      <c r="AA10" s="22"/>
      <c r="AB10" s="195"/>
      <c r="AC10" s="23"/>
      <c r="AD10" s="13" t="s">
        <v>86</v>
      </c>
      <c r="AE10" s="4"/>
    </row>
    <row r="11" spans="1:31" s="38" customFormat="1" ht="12.75" x14ac:dyDescent="0.2">
      <c r="A11" s="50" t="s">
        <v>68</v>
      </c>
      <c r="B11" s="267" t="s">
        <v>155</v>
      </c>
      <c r="C11" s="15" t="s">
        <v>31</v>
      </c>
      <c r="D11" s="6">
        <f t="shared" ref="D11:D19" si="0">IF(SUM(E11,F11,G11,H11) &lt;&gt; 0,SUM(E11,F11,G11,H11),"")</f>
        <v>6</v>
      </c>
      <c r="E11" s="7">
        <f t="shared" ref="E11:E19" si="1">IF(SUM(I11,N11,X11) &lt;&gt; 0,SUM(I11,N11,X11),"")</f>
        <v>4</v>
      </c>
      <c r="F11" s="7" t="str">
        <f t="shared" ref="F11:F19" si="2">IF(SUM(J11,P11,Y11) &lt;&gt; 0,SUM(J11,P11,Y11),"")</f>
        <v/>
      </c>
      <c r="G11" s="7">
        <f t="shared" ref="G11:G19" si="3">IF(SUM(K11,Q11,Z11) &lt;&gt; 0,SUM(K11,Q11,Z11),"")</f>
        <v>2</v>
      </c>
      <c r="H11" s="182" t="str">
        <f t="shared" ref="H11:H19" si="4">IF(SUM(T11,AB11) &lt;&gt; 0,SUM(T11,AB11),"")</f>
        <v/>
      </c>
      <c r="I11" s="8"/>
      <c r="J11" s="7"/>
      <c r="K11" s="10"/>
      <c r="L11" s="93"/>
      <c r="M11" s="39"/>
      <c r="N11" s="8">
        <v>2</v>
      </c>
      <c r="O11" s="9" t="s">
        <v>14</v>
      </c>
      <c r="P11" s="7"/>
      <c r="Q11" s="10"/>
      <c r="R11" s="9"/>
      <c r="S11" s="57"/>
      <c r="T11" s="203"/>
      <c r="U11" s="58"/>
      <c r="V11" s="94"/>
      <c r="W11" s="39">
        <v>1</v>
      </c>
      <c r="X11" s="9">
        <v>2</v>
      </c>
      <c r="Y11" s="7"/>
      <c r="Z11" s="7">
        <v>2</v>
      </c>
      <c r="AA11" s="11" t="s">
        <v>12</v>
      </c>
      <c r="AB11" s="194"/>
      <c r="AC11" s="12"/>
      <c r="AD11" s="53" t="s">
        <v>36</v>
      </c>
      <c r="AE11" s="4"/>
    </row>
    <row r="12" spans="1:31" s="38" customFormat="1" ht="12.75" x14ac:dyDescent="0.2">
      <c r="A12" s="14" t="s">
        <v>11</v>
      </c>
      <c r="B12" s="267" t="s">
        <v>151</v>
      </c>
      <c r="C12" s="15" t="s">
        <v>47</v>
      </c>
      <c r="D12" s="6">
        <f t="shared" si="0"/>
        <v>14</v>
      </c>
      <c r="E12" s="7">
        <f t="shared" si="1"/>
        <v>6</v>
      </c>
      <c r="F12" s="7" t="str">
        <f t="shared" si="2"/>
        <v/>
      </c>
      <c r="G12" s="7">
        <f t="shared" si="3"/>
        <v>6</v>
      </c>
      <c r="H12" s="182">
        <f t="shared" si="4"/>
        <v>2</v>
      </c>
      <c r="I12" s="8"/>
      <c r="J12" s="7"/>
      <c r="K12" s="10"/>
      <c r="L12" s="93">
        <v>3</v>
      </c>
      <c r="M12" s="39"/>
      <c r="N12" s="17">
        <v>6</v>
      </c>
      <c r="O12" s="18"/>
      <c r="P12" s="16"/>
      <c r="Q12" s="19">
        <v>6</v>
      </c>
      <c r="R12" s="18"/>
      <c r="S12" s="20"/>
      <c r="T12" s="202">
        <v>2</v>
      </c>
      <c r="U12" s="21" t="s">
        <v>13</v>
      </c>
      <c r="V12" s="94"/>
      <c r="W12" s="39"/>
      <c r="X12" s="18"/>
      <c r="Y12" s="16"/>
      <c r="Z12" s="16"/>
      <c r="AA12" s="22"/>
      <c r="AB12" s="195"/>
      <c r="AC12" s="23"/>
      <c r="AD12" s="13" t="s">
        <v>66</v>
      </c>
      <c r="AE12" s="4"/>
    </row>
    <row r="13" spans="1:31" s="38" customFormat="1" ht="12.75" x14ac:dyDescent="0.2">
      <c r="A13" s="50" t="s">
        <v>81</v>
      </c>
      <c r="B13" s="267" t="s">
        <v>156</v>
      </c>
      <c r="C13" s="15" t="s">
        <v>30</v>
      </c>
      <c r="D13" s="6">
        <f t="shared" si="0"/>
        <v>8</v>
      </c>
      <c r="E13" s="7">
        <f t="shared" si="1"/>
        <v>4</v>
      </c>
      <c r="F13" s="7">
        <f t="shared" si="2"/>
        <v>2</v>
      </c>
      <c r="G13" s="7">
        <f t="shared" si="3"/>
        <v>2</v>
      </c>
      <c r="H13" s="182" t="str">
        <f t="shared" si="4"/>
        <v/>
      </c>
      <c r="I13" s="8">
        <v>2</v>
      </c>
      <c r="J13" s="7"/>
      <c r="K13" s="10"/>
      <c r="L13" s="93"/>
      <c r="M13" s="39">
        <v>1</v>
      </c>
      <c r="N13" s="8">
        <v>2</v>
      </c>
      <c r="O13" s="9"/>
      <c r="P13" s="7">
        <v>2</v>
      </c>
      <c r="Q13" s="10">
        <v>2</v>
      </c>
      <c r="R13" s="9"/>
      <c r="S13" s="20" t="s">
        <v>12</v>
      </c>
      <c r="T13" s="203"/>
      <c r="U13" s="12"/>
      <c r="V13" s="103"/>
      <c r="W13" s="39"/>
      <c r="X13" s="9"/>
      <c r="Y13" s="7"/>
      <c r="Z13" s="7"/>
      <c r="AA13" s="11"/>
      <c r="AB13" s="194"/>
      <c r="AC13" s="12"/>
      <c r="AD13" s="53" t="s">
        <v>53</v>
      </c>
      <c r="AE13" s="4"/>
    </row>
    <row r="14" spans="1:31" s="38" customFormat="1" ht="12.75" x14ac:dyDescent="0.2">
      <c r="A14" s="14" t="s">
        <v>44</v>
      </c>
      <c r="B14" s="274"/>
      <c r="C14" s="15" t="s">
        <v>30</v>
      </c>
      <c r="D14" s="6">
        <f t="shared" si="0"/>
        <v>6</v>
      </c>
      <c r="E14" s="7">
        <f t="shared" si="1"/>
        <v>4</v>
      </c>
      <c r="F14" s="7">
        <f t="shared" si="2"/>
        <v>2</v>
      </c>
      <c r="G14" s="7" t="str">
        <f t="shared" si="3"/>
        <v/>
      </c>
      <c r="H14" s="182" t="str">
        <f t="shared" si="4"/>
        <v/>
      </c>
      <c r="I14" s="8">
        <v>2</v>
      </c>
      <c r="J14" s="7"/>
      <c r="K14" s="10"/>
      <c r="L14" s="93"/>
      <c r="M14" s="39">
        <v>1</v>
      </c>
      <c r="N14" s="17">
        <v>2</v>
      </c>
      <c r="O14" s="18"/>
      <c r="P14" s="16">
        <v>2</v>
      </c>
      <c r="Q14" s="19"/>
      <c r="R14" s="18"/>
      <c r="S14" s="20" t="s">
        <v>12</v>
      </c>
      <c r="T14" s="202"/>
      <c r="U14" s="21"/>
      <c r="V14" s="94"/>
      <c r="W14" s="39"/>
      <c r="X14" s="18"/>
      <c r="Y14" s="16"/>
      <c r="Z14" s="16"/>
      <c r="AA14" s="22"/>
      <c r="AB14" s="195"/>
      <c r="AC14" s="23"/>
      <c r="AD14" s="13" t="s">
        <v>75</v>
      </c>
      <c r="AE14" s="4"/>
    </row>
    <row r="15" spans="1:31" s="38" customFormat="1" ht="25.5" x14ac:dyDescent="0.2">
      <c r="A15" s="14" t="s">
        <v>49</v>
      </c>
      <c r="B15" s="267" t="s">
        <v>157</v>
      </c>
      <c r="C15" s="15" t="s">
        <v>57</v>
      </c>
      <c r="D15" s="6">
        <f t="shared" si="0"/>
        <v>20</v>
      </c>
      <c r="E15" s="7">
        <f t="shared" si="1"/>
        <v>10</v>
      </c>
      <c r="F15" s="7">
        <f t="shared" si="2"/>
        <v>8</v>
      </c>
      <c r="G15" s="7" t="str">
        <f t="shared" si="3"/>
        <v/>
      </c>
      <c r="H15" s="182">
        <f t="shared" si="4"/>
        <v>2</v>
      </c>
      <c r="I15" s="8">
        <v>2</v>
      </c>
      <c r="J15" s="7"/>
      <c r="K15" s="10"/>
      <c r="L15" s="93"/>
      <c r="M15" s="39"/>
      <c r="N15" s="17">
        <v>4</v>
      </c>
      <c r="O15" s="18"/>
      <c r="P15" s="16">
        <v>4</v>
      </c>
      <c r="Q15" s="19"/>
      <c r="R15" s="18"/>
      <c r="S15" s="20" t="s">
        <v>33</v>
      </c>
      <c r="T15" s="202"/>
      <c r="U15" s="21"/>
      <c r="V15" s="94"/>
      <c r="W15" s="39">
        <v>1</v>
      </c>
      <c r="X15" s="18">
        <v>4</v>
      </c>
      <c r="Y15" s="16">
        <v>4</v>
      </c>
      <c r="Z15" s="16"/>
      <c r="AA15" s="22"/>
      <c r="AB15" s="19">
        <v>2</v>
      </c>
      <c r="AC15" s="23" t="s">
        <v>13</v>
      </c>
      <c r="AD15" s="53" t="s">
        <v>75</v>
      </c>
      <c r="AE15" s="4"/>
    </row>
    <row r="16" spans="1:31" s="38" customFormat="1" ht="12.75" x14ac:dyDescent="0.2">
      <c r="A16" s="14" t="s">
        <v>52</v>
      </c>
      <c r="B16" s="269"/>
      <c r="C16" s="15" t="s">
        <v>31</v>
      </c>
      <c r="D16" s="6">
        <f t="shared" si="0"/>
        <v>6</v>
      </c>
      <c r="E16" s="7">
        <f t="shared" si="1"/>
        <v>4</v>
      </c>
      <c r="F16" s="7">
        <f t="shared" si="2"/>
        <v>2</v>
      </c>
      <c r="G16" s="7" t="str">
        <f t="shared" si="3"/>
        <v/>
      </c>
      <c r="H16" s="182" t="str">
        <f t="shared" si="4"/>
        <v/>
      </c>
      <c r="I16" s="8"/>
      <c r="J16" s="7"/>
      <c r="K16" s="10"/>
      <c r="L16" s="93"/>
      <c r="M16" s="39"/>
      <c r="N16" s="17">
        <v>2</v>
      </c>
      <c r="O16" s="18" t="s">
        <v>14</v>
      </c>
      <c r="P16" s="16"/>
      <c r="Q16" s="19"/>
      <c r="R16" s="18"/>
      <c r="S16" s="20"/>
      <c r="T16" s="202"/>
      <c r="U16" s="21"/>
      <c r="V16" s="94"/>
      <c r="W16" s="39">
        <v>1</v>
      </c>
      <c r="X16" s="18">
        <v>2</v>
      </c>
      <c r="Y16" s="16">
        <v>2</v>
      </c>
      <c r="Z16" s="16"/>
      <c r="AA16" s="22" t="s">
        <v>12</v>
      </c>
      <c r="AB16" s="195"/>
      <c r="AC16" s="23"/>
      <c r="AD16" s="53" t="s">
        <v>75</v>
      </c>
      <c r="AE16" s="4"/>
    </row>
    <row r="17" spans="1:32" s="38" customFormat="1" ht="12.75" x14ac:dyDescent="0.2">
      <c r="A17" s="14" t="s">
        <v>82</v>
      </c>
      <c r="B17" s="269"/>
      <c r="C17" s="15" t="s">
        <v>42</v>
      </c>
      <c r="D17" s="6">
        <f t="shared" si="0"/>
        <v>16</v>
      </c>
      <c r="E17" s="7">
        <f t="shared" si="1"/>
        <v>8</v>
      </c>
      <c r="F17" s="7">
        <f t="shared" si="2"/>
        <v>6</v>
      </c>
      <c r="G17" s="7" t="str">
        <f t="shared" si="3"/>
        <v/>
      </c>
      <c r="H17" s="182">
        <f t="shared" si="4"/>
        <v>2</v>
      </c>
      <c r="I17" s="8">
        <v>2</v>
      </c>
      <c r="J17" s="7"/>
      <c r="K17" s="10"/>
      <c r="L17" s="93"/>
      <c r="M17" s="39">
        <v>1</v>
      </c>
      <c r="N17" s="17">
        <v>6</v>
      </c>
      <c r="O17" s="18"/>
      <c r="P17" s="16">
        <v>6</v>
      </c>
      <c r="Q17" s="19"/>
      <c r="R17" s="18"/>
      <c r="S17" s="22"/>
      <c r="T17" s="19">
        <v>2</v>
      </c>
      <c r="U17" s="23" t="s">
        <v>13</v>
      </c>
      <c r="V17" s="103"/>
      <c r="W17" s="39"/>
      <c r="X17" s="18"/>
      <c r="Y17" s="16"/>
      <c r="Z17" s="16"/>
      <c r="AA17" s="22"/>
      <c r="AB17" s="195"/>
      <c r="AC17" s="23"/>
      <c r="AD17" s="13" t="s">
        <v>37</v>
      </c>
      <c r="AE17" s="4"/>
    </row>
    <row r="18" spans="1:32" s="38" customFormat="1" ht="25.5" x14ac:dyDescent="0.2">
      <c r="A18" s="68" t="s">
        <v>56</v>
      </c>
      <c r="B18" s="270"/>
      <c r="C18" s="15" t="s">
        <v>57</v>
      </c>
      <c r="D18" s="6">
        <f t="shared" si="0"/>
        <v>14</v>
      </c>
      <c r="E18" s="7">
        <f t="shared" si="1"/>
        <v>8</v>
      </c>
      <c r="F18" s="7">
        <f t="shared" si="2"/>
        <v>6</v>
      </c>
      <c r="G18" s="7" t="str">
        <f t="shared" si="3"/>
        <v/>
      </c>
      <c r="H18" s="182" t="str">
        <f t="shared" si="4"/>
        <v/>
      </c>
      <c r="I18" s="17"/>
      <c r="J18" s="16"/>
      <c r="K18" s="19"/>
      <c r="L18" s="99"/>
      <c r="M18" s="81"/>
      <c r="N18" s="17">
        <v>2</v>
      </c>
      <c r="O18" s="18" t="s">
        <v>14</v>
      </c>
      <c r="P18" s="16"/>
      <c r="Q18" s="19"/>
      <c r="R18" s="18"/>
      <c r="S18" s="22"/>
      <c r="T18" s="19"/>
      <c r="U18" s="23"/>
      <c r="V18" s="104"/>
      <c r="W18" s="81">
        <v>1</v>
      </c>
      <c r="X18" s="73">
        <v>6</v>
      </c>
      <c r="Y18" s="74">
        <v>6</v>
      </c>
      <c r="Z18" s="74"/>
      <c r="AA18" s="75" t="s">
        <v>33</v>
      </c>
      <c r="AB18" s="200"/>
      <c r="AC18" s="76"/>
      <c r="AD18" s="77" t="s">
        <v>55</v>
      </c>
      <c r="AE18" s="4"/>
    </row>
    <row r="19" spans="1:32" s="38" customFormat="1" ht="25.5" x14ac:dyDescent="0.2">
      <c r="A19" s="110" t="s">
        <v>123</v>
      </c>
      <c r="B19" s="271"/>
      <c r="C19" s="15" t="s">
        <v>30</v>
      </c>
      <c r="D19" s="6">
        <f t="shared" si="0"/>
        <v>8</v>
      </c>
      <c r="E19" s="7">
        <f t="shared" si="1"/>
        <v>4</v>
      </c>
      <c r="F19" s="7">
        <f t="shared" si="2"/>
        <v>4</v>
      </c>
      <c r="G19" s="7" t="str">
        <f t="shared" si="3"/>
        <v/>
      </c>
      <c r="H19" s="182" t="str">
        <f t="shared" si="4"/>
        <v/>
      </c>
      <c r="I19" s="17"/>
      <c r="J19" s="16"/>
      <c r="K19" s="19"/>
      <c r="L19" s="99"/>
      <c r="M19" s="81"/>
      <c r="N19" s="17">
        <v>2</v>
      </c>
      <c r="O19" s="18" t="s">
        <v>14</v>
      </c>
      <c r="P19" s="16"/>
      <c r="Q19" s="19"/>
      <c r="R19" s="18"/>
      <c r="S19" s="22"/>
      <c r="T19" s="195"/>
      <c r="U19" s="23"/>
      <c r="V19" s="104"/>
      <c r="W19" s="81">
        <v>1</v>
      </c>
      <c r="X19" s="73">
        <v>2</v>
      </c>
      <c r="Y19" s="74">
        <v>4</v>
      </c>
      <c r="Z19" s="74"/>
      <c r="AA19" s="75" t="s">
        <v>12</v>
      </c>
      <c r="AB19" s="200"/>
      <c r="AC19" s="76"/>
      <c r="AD19" s="77" t="s">
        <v>55</v>
      </c>
      <c r="AE19" s="4"/>
    </row>
    <row r="20" spans="1:32" s="38" customFormat="1" ht="26.25" thickBot="1" x14ac:dyDescent="0.25">
      <c r="A20" s="40" t="s">
        <v>45</v>
      </c>
      <c r="B20" s="272"/>
      <c r="C20" s="89" t="s">
        <v>83</v>
      </c>
      <c r="D20" s="42" t="str">
        <f>IF(SUM(E20,F20,G20) &lt;&gt; 0,SUM(E20,F20,G20),"")</f>
        <v/>
      </c>
      <c r="E20" s="43" t="str">
        <f>IF(SUM(I20,N20,X20) &lt;&gt; 0,SUM(I20,N20,X20),"")</f>
        <v/>
      </c>
      <c r="F20" s="43" t="str">
        <f>IF(SUM(J20,P20,Y20) &lt;&gt; 0,SUM(J20,P20,Y20),"")</f>
        <v/>
      </c>
      <c r="G20" s="43" t="str">
        <f>IF(SUM(K20,Q20,Z20) &lt;&gt; 0,SUM(K20,Q20,Z20),"")</f>
        <v/>
      </c>
      <c r="H20" s="183"/>
      <c r="I20" s="44"/>
      <c r="J20" s="43"/>
      <c r="K20" s="45"/>
      <c r="L20" s="101"/>
      <c r="M20" s="46"/>
      <c r="N20" s="44"/>
      <c r="O20" s="47"/>
      <c r="P20" s="43"/>
      <c r="Q20" s="45"/>
      <c r="R20" s="47"/>
      <c r="S20" s="48"/>
      <c r="T20" s="192"/>
      <c r="U20" s="49"/>
      <c r="V20" s="106"/>
      <c r="W20" s="46"/>
      <c r="X20" s="47"/>
      <c r="Y20" s="43"/>
      <c r="Z20" s="43"/>
      <c r="AA20" s="48" t="s">
        <v>33</v>
      </c>
      <c r="AB20" s="192"/>
      <c r="AC20" s="51"/>
      <c r="AD20" s="24" t="s">
        <v>55</v>
      </c>
      <c r="AE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102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103</v>
      </c>
      <c r="S22" s="27"/>
      <c r="T22" s="27"/>
      <c r="U22" s="27"/>
      <c r="V22" s="27"/>
      <c r="W22" s="27"/>
      <c r="X22" s="4"/>
      <c r="Y22" s="4"/>
      <c r="Z22" s="4" t="s">
        <v>104</v>
      </c>
      <c r="AA22" s="4"/>
      <c r="AB22" s="4"/>
      <c r="AC22" s="4"/>
      <c r="AD22" s="4"/>
      <c r="AE22" s="4"/>
      <c r="AF22" s="2"/>
    </row>
  </sheetData>
  <mergeCells count="10">
    <mergeCell ref="V7:AC7"/>
    <mergeCell ref="I7:K7"/>
    <mergeCell ref="X1:AB1"/>
    <mergeCell ref="A4:B4"/>
    <mergeCell ref="AD7:AD8"/>
    <mergeCell ref="A7:A8"/>
    <mergeCell ref="C7:C8"/>
    <mergeCell ref="L7:U7"/>
    <mergeCell ref="D7:H7"/>
    <mergeCell ref="B7:B8"/>
  </mergeCells>
  <phoneticPr fontId="0" type="noConversion"/>
  <hyperlinks>
    <hyperlink ref="B9" r:id="rId1" tooltip="This link will open in a new browser window/tab"/>
    <hyperlink ref="B10" r:id="rId2"/>
    <hyperlink ref="B11" r:id="rId3"/>
    <hyperlink ref="B12" r:id="rId4"/>
    <hyperlink ref="B13" r:id="rId5"/>
    <hyperlink ref="B15" r:id="rId6"/>
  </hyperlinks>
  <pageMargins left="0.59055118110236227" right="0.39370078740157483" top="0.78740157480314965" bottom="0.39370078740157483" header="0.51181102362204722" footer="0.51181102362204722"/>
  <pageSetup paperSize="9" scale="82" orientation="landscape" horizontalDpi="4294967294" verticalDpi="300" r:id="rId7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workbookViewId="0">
      <selection activeCell="B10" sqref="B10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7109375" style="1" customWidth="1"/>
    <col min="31" max="31" width="3.85546875" style="1" customWidth="1"/>
    <col min="32" max="32" width="3.7109375" style="1" customWidth="1"/>
    <col min="33" max="33" width="4" style="1" customWidth="1"/>
    <col min="34" max="34" width="1.85546875" style="1" bestFit="1" customWidth="1"/>
    <col min="35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92</v>
      </c>
      <c r="E5" s="26"/>
      <c r="F5" s="26"/>
      <c r="G5" s="26"/>
      <c r="H5" s="28" t="s">
        <v>93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2"/>
      <c r="Z6" s="2"/>
      <c r="AA6" s="2"/>
      <c r="AB6" s="2" t="s">
        <v>140</v>
      </c>
      <c r="AC6" s="26"/>
      <c r="AD6" s="26"/>
    </row>
    <row r="7" spans="1:31" customFormat="1" ht="49.5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6.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50" t="s">
        <v>87</v>
      </c>
      <c r="B9" s="262"/>
      <c r="C9" s="5" t="s">
        <v>31</v>
      </c>
      <c r="D9" s="55">
        <f>IF(SUM(E9,F9,G9,H9) &lt;&gt; 0,SUM(E9,F9,G9,H9),"")</f>
        <v>6</v>
      </c>
      <c r="E9" s="37">
        <f>IF(SUM(I9,N9,X9) &lt;&gt; 0,SUM(I9,N9,X9),"")</f>
        <v>4</v>
      </c>
      <c r="F9" s="37" t="str">
        <f>IF(SUM(J9,P9,Y9) &lt;&gt; 0,SUM(J9,P9,Y9),"")</f>
        <v/>
      </c>
      <c r="G9" s="37">
        <f>IF(SUM(K9,Q9,Z9) &lt;&gt; 0,SUM(K9,Q9,Z9),"")</f>
        <v>2</v>
      </c>
      <c r="H9" s="54" t="str">
        <f>IF(SUM(T9,AB9) &lt;&gt; 0,SUM(T9,AB9),"")</f>
        <v/>
      </c>
      <c r="I9" s="62"/>
      <c r="J9" s="63"/>
      <c r="K9" s="64"/>
      <c r="L9" s="59"/>
      <c r="M9" s="59"/>
      <c r="N9" s="65">
        <v>2</v>
      </c>
      <c r="O9" s="66" t="s">
        <v>14</v>
      </c>
      <c r="P9" s="63"/>
      <c r="Q9" s="64"/>
      <c r="R9" s="66"/>
      <c r="S9" s="82"/>
      <c r="T9" s="189"/>
      <c r="U9" s="67"/>
      <c r="V9" s="95"/>
      <c r="W9" s="83">
        <v>1</v>
      </c>
      <c r="X9" s="9">
        <v>2</v>
      </c>
      <c r="Y9" s="60"/>
      <c r="Z9" s="7">
        <v>2</v>
      </c>
      <c r="AA9" s="11" t="s">
        <v>12</v>
      </c>
      <c r="AB9" s="194"/>
      <c r="AC9" s="56"/>
      <c r="AD9" s="59" t="s">
        <v>88</v>
      </c>
      <c r="AE9" s="4"/>
    </row>
    <row r="10" spans="1:31" customFormat="1" ht="12.75" x14ac:dyDescent="0.2">
      <c r="A10" s="50" t="s">
        <v>124</v>
      </c>
      <c r="B10" s="273" t="s">
        <v>158</v>
      </c>
      <c r="C10" s="15" t="s">
        <v>31</v>
      </c>
      <c r="D10" s="6">
        <f>IF(SUM(E10,F10,G10,H10) &lt;&gt; 0,SUM(E10,F10,G10,H10),"")</f>
        <v>12</v>
      </c>
      <c r="E10" s="7">
        <f>IF(SUM(I10,N10,X10) &lt;&gt; 0,SUM(I10,N10,X10),"")</f>
        <v>10</v>
      </c>
      <c r="F10" s="7" t="str">
        <f>IF(SUM(J10,P10,Y10) &lt;&gt; 0,SUM(J10,P10,Y10),"")</f>
        <v/>
      </c>
      <c r="G10" s="7">
        <f>IF(SUM(K10,Q10,Z10) &lt;&gt; 0,SUM(K10,Q10,Z10),"")</f>
        <v>2</v>
      </c>
      <c r="H10" s="5" t="str">
        <f>IF(SUM(T10,AB10) &lt;&gt; 0,SUM(T10,AB10),"")</f>
        <v/>
      </c>
      <c r="I10" s="113"/>
      <c r="J10" s="114"/>
      <c r="K10" s="115"/>
      <c r="L10" s="116"/>
      <c r="M10" s="116"/>
      <c r="N10" s="117">
        <v>2</v>
      </c>
      <c r="O10" s="118" t="s">
        <v>14</v>
      </c>
      <c r="P10" s="114"/>
      <c r="Q10" s="115"/>
      <c r="R10" s="118"/>
      <c r="S10" s="119"/>
      <c r="T10" s="193"/>
      <c r="U10" s="120"/>
      <c r="V10" s="121"/>
      <c r="W10" s="93">
        <v>1</v>
      </c>
      <c r="X10" s="9">
        <v>8</v>
      </c>
      <c r="Y10" s="122"/>
      <c r="Z10" s="7">
        <v>2</v>
      </c>
      <c r="AA10" s="11" t="s">
        <v>12</v>
      </c>
      <c r="AB10" s="194"/>
      <c r="AC10" s="123"/>
      <c r="AD10" s="116" t="s">
        <v>105</v>
      </c>
      <c r="AE10" s="4"/>
    </row>
    <row r="11" spans="1:31" s="38" customFormat="1" ht="25.5" x14ac:dyDescent="0.2">
      <c r="A11" s="50" t="s">
        <v>51</v>
      </c>
      <c r="B11" s="50"/>
      <c r="C11" s="15" t="s">
        <v>79</v>
      </c>
      <c r="D11" s="6">
        <f t="shared" ref="D11:D19" si="0">IF(SUM(E11,F11,G11,H11) &lt;&gt; 0,SUM(E11,F11,G11,H11),"")</f>
        <v>6</v>
      </c>
      <c r="E11" s="7">
        <f t="shared" ref="E11:E19" si="1">IF(SUM(I11,N11,X11) &lt;&gt; 0,SUM(I11,N11,X11),"")</f>
        <v>2</v>
      </c>
      <c r="F11" s="7">
        <f t="shared" ref="F11:F19" si="2">IF(SUM(J11,P11,Y11) &lt;&gt; 0,SUM(J11,P11,Y11),"")</f>
        <v>4</v>
      </c>
      <c r="G11" s="7" t="str">
        <f t="shared" ref="G11:G19" si="3">IF(SUM(K11,Q11,Z11) &lt;&gt; 0,SUM(K11,Q11,Z11),"")</f>
        <v/>
      </c>
      <c r="H11" s="5" t="str">
        <f t="shared" ref="H11:H19" si="4">IF(SUM(T11,AB11) &lt;&gt; 0,SUM(T11,AB11),"")</f>
        <v/>
      </c>
      <c r="I11" s="8"/>
      <c r="J11" s="7"/>
      <c r="K11" s="10"/>
      <c r="L11" s="91"/>
      <c r="M11" s="39">
        <v>1</v>
      </c>
      <c r="N11" s="8">
        <v>2</v>
      </c>
      <c r="O11" s="9"/>
      <c r="P11" s="7">
        <v>4</v>
      </c>
      <c r="Q11" s="10"/>
      <c r="R11" s="9"/>
      <c r="S11" s="57" t="s">
        <v>33</v>
      </c>
      <c r="T11" s="190"/>
      <c r="U11" s="58"/>
      <c r="V11" s="90"/>
      <c r="W11" s="39"/>
      <c r="X11" s="9"/>
      <c r="Y11" s="7"/>
      <c r="Z11" s="7"/>
      <c r="AA11" s="11"/>
      <c r="AB11" s="194"/>
      <c r="AC11" s="12"/>
      <c r="AD11" s="53" t="s">
        <v>75</v>
      </c>
      <c r="AE11" s="4"/>
    </row>
    <row r="12" spans="1:31" s="38" customFormat="1" ht="25.5" x14ac:dyDescent="0.2">
      <c r="A12" s="14" t="s">
        <v>56</v>
      </c>
      <c r="B12" s="14"/>
      <c r="C12" s="15" t="s">
        <v>57</v>
      </c>
      <c r="D12" s="6">
        <f t="shared" si="0"/>
        <v>10</v>
      </c>
      <c r="E12" s="7">
        <f t="shared" si="1"/>
        <v>4</v>
      </c>
      <c r="F12" s="7" t="str">
        <f t="shared" si="2"/>
        <v/>
      </c>
      <c r="G12" s="7">
        <f t="shared" si="3"/>
        <v>4</v>
      </c>
      <c r="H12" s="5">
        <f t="shared" si="4"/>
        <v>2</v>
      </c>
      <c r="I12" s="8"/>
      <c r="J12" s="7"/>
      <c r="K12" s="10"/>
      <c r="L12" s="91"/>
      <c r="M12" s="39" t="s">
        <v>54</v>
      </c>
      <c r="N12" s="17">
        <v>4</v>
      </c>
      <c r="O12" s="18"/>
      <c r="P12" s="16"/>
      <c r="Q12" s="19">
        <v>4</v>
      </c>
      <c r="R12" s="18"/>
      <c r="S12" s="20" t="s">
        <v>54</v>
      </c>
      <c r="T12" s="202">
        <v>2</v>
      </c>
      <c r="U12" s="21" t="s">
        <v>13</v>
      </c>
      <c r="V12" s="90"/>
      <c r="W12" s="39"/>
      <c r="X12" s="18"/>
      <c r="Y12" s="16"/>
      <c r="Z12" s="16"/>
      <c r="AA12" s="22"/>
      <c r="AB12" s="195"/>
      <c r="AC12" s="23"/>
      <c r="AD12" s="13" t="s">
        <v>55</v>
      </c>
      <c r="AE12" s="4"/>
    </row>
    <row r="13" spans="1:31" s="38" customFormat="1" ht="12.75" x14ac:dyDescent="0.2">
      <c r="A13" s="50" t="s">
        <v>106</v>
      </c>
      <c r="B13" s="50"/>
      <c r="C13" s="5" t="s">
        <v>42</v>
      </c>
      <c r="D13" s="6">
        <f t="shared" si="0"/>
        <v>16</v>
      </c>
      <c r="E13" s="7">
        <f t="shared" si="1"/>
        <v>8</v>
      </c>
      <c r="F13" s="7">
        <f t="shared" si="2"/>
        <v>2</v>
      </c>
      <c r="G13" s="7">
        <f t="shared" si="3"/>
        <v>4</v>
      </c>
      <c r="H13" s="5">
        <f t="shared" si="4"/>
        <v>2</v>
      </c>
      <c r="I13" s="8">
        <v>2</v>
      </c>
      <c r="J13" s="7"/>
      <c r="K13" s="10"/>
      <c r="L13" s="93">
        <v>1</v>
      </c>
      <c r="M13" s="39"/>
      <c r="N13" s="8">
        <v>6</v>
      </c>
      <c r="O13" s="9"/>
      <c r="P13" s="7">
        <v>2</v>
      </c>
      <c r="Q13" s="10">
        <v>4</v>
      </c>
      <c r="R13" s="9"/>
      <c r="S13" s="57"/>
      <c r="T13" s="203">
        <v>2</v>
      </c>
      <c r="U13" s="58" t="s">
        <v>13</v>
      </c>
      <c r="V13" s="90"/>
      <c r="W13" s="39"/>
      <c r="X13" s="9"/>
      <c r="Y13" s="7"/>
      <c r="Z13" s="7"/>
      <c r="AA13" s="11"/>
      <c r="AB13" s="194"/>
      <c r="AC13" s="12"/>
      <c r="AD13" s="53" t="s">
        <v>37</v>
      </c>
      <c r="AE13" s="4"/>
    </row>
    <row r="14" spans="1:31" s="38" customFormat="1" ht="25.5" x14ac:dyDescent="0.2">
      <c r="A14" s="50" t="s">
        <v>89</v>
      </c>
      <c r="B14" s="50"/>
      <c r="C14" s="5" t="s">
        <v>29</v>
      </c>
      <c r="D14" s="6">
        <f t="shared" si="0"/>
        <v>8</v>
      </c>
      <c r="E14" s="7">
        <f t="shared" si="1"/>
        <v>4</v>
      </c>
      <c r="F14" s="7">
        <f t="shared" si="2"/>
        <v>2</v>
      </c>
      <c r="G14" s="7" t="str">
        <f t="shared" si="3"/>
        <v/>
      </c>
      <c r="H14" s="5">
        <f t="shared" si="4"/>
        <v>2</v>
      </c>
      <c r="I14" s="8"/>
      <c r="J14" s="7"/>
      <c r="K14" s="10"/>
      <c r="L14" s="91"/>
      <c r="M14" s="39"/>
      <c r="N14" s="8">
        <v>2</v>
      </c>
      <c r="O14" s="9" t="s">
        <v>14</v>
      </c>
      <c r="P14" s="7"/>
      <c r="Q14" s="10"/>
      <c r="R14" s="9"/>
      <c r="S14" s="11"/>
      <c r="T14" s="10"/>
      <c r="U14" s="12"/>
      <c r="V14" s="96"/>
      <c r="W14" s="39">
        <v>1</v>
      </c>
      <c r="X14" s="9">
        <v>2</v>
      </c>
      <c r="Y14" s="7">
        <v>2</v>
      </c>
      <c r="Z14" s="7"/>
      <c r="AA14" s="11"/>
      <c r="AB14" s="10">
        <v>2</v>
      </c>
      <c r="AC14" s="12" t="s">
        <v>13</v>
      </c>
      <c r="AD14" s="53" t="s">
        <v>77</v>
      </c>
      <c r="AE14" s="4"/>
    </row>
    <row r="15" spans="1:31" s="38" customFormat="1" ht="25.5" x14ac:dyDescent="0.2">
      <c r="A15" s="107" t="s">
        <v>107</v>
      </c>
      <c r="B15" s="108"/>
      <c r="C15" s="5" t="s">
        <v>32</v>
      </c>
      <c r="D15" s="6">
        <f t="shared" si="0"/>
        <v>10</v>
      </c>
      <c r="E15" s="7">
        <f t="shared" si="1"/>
        <v>4</v>
      </c>
      <c r="F15" s="7">
        <f t="shared" si="2"/>
        <v>4</v>
      </c>
      <c r="G15" s="7" t="str">
        <f t="shared" si="3"/>
        <v/>
      </c>
      <c r="H15" s="5">
        <f t="shared" si="4"/>
        <v>2</v>
      </c>
      <c r="I15" s="8"/>
      <c r="J15" s="7"/>
      <c r="K15" s="10"/>
      <c r="L15" s="91"/>
      <c r="M15" s="39"/>
      <c r="N15" s="17">
        <v>2</v>
      </c>
      <c r="O15" s="18" t="s">
        <v>14</v>
      </c>
      <c r="P15" s="16"/>
      <c r="Q15" s="19"/>
      <c r="R15" s="18"/>
      <c r="S15" s="20"/>
      <c r="T15" s="202"/>
      <c r="U15" s="21"/>
      <c r="V15" s="90"/>
      <c r="W15" s="39">
        <v>1</v>
      </c>
      <c r="X15" s="18">
        <v>2</v>
      </c>
      <c r="Y15" s="16">
        <v>4</v>
      </c>
      <c r="Z15" s="16"/>
      <c r="AA15" s="20"/>
      <c r="AB15" s="202">
        <v>2</v>
      </c>
      <c r="AC15" s="21" t="s">
        <v>13</v>
      </c>
      <c r="AD15" s="13" t="s">
        <v>62</v>
      </c>
      <c r="AE15" s="4"/>
    </row>
    <row r="16" spans="1:31" s="38" customFormat="1" ht="25.5" x14ac:dyDescent="0.2">
      <c r="A16" s="107" t="s">
        <v>58</v>
      </c>
      <c r="B16" s="108"/>
      <c r="C16" s="5" t="s">
        <v>32</v>
      </c>
      <c r="D16" s="6">
        <f t="shared" si="0"/>
        <v>14</v>
      </c>
      <c r="E16" s="7">
        <f t="shared" si="1"/>
        <v>4</v>
      </c>
      <c r="F16" s="7">
        <f t="shared" si="2"/>
        <v>8</v>
      </c>
      <c r="G16" s="7" t="str">
        <f t="shared" si="3"/>
        <v/>
      </c>
      <c r="H16" s="5">
        <f t="shared" si="4"/>
        <v>2</v>
      </c>
      <c r="I16" s="8"/>
      <c r="J16" s="7"/>
      <c r="K16" s="10"/>
      <c r="L16" s="91"/>
      <c r="M16" s="39"/>
      <c r="N16" s="17">
        <v>2</v>
      </c>
      <c r="O16" s="18" t="s">
        <v>14</v>
      </c>
      <c r="P16" s="16"/>
      <c r="Q16" s="19"/>
      <c r="R16" s="18"/>
      <c r="S16" s="20"/>
      <c r="T16" s="202"/>
      <c r="U16" s="21"/>
      <c r="V16" s="90"/>
      <c r="W16" s="39">
        <v>1</v>
      </c>
      <c r="X16" s="18">
        <v>2</v>
      </c>
      <c r="Y16" s="16">
        <v>8</v>
      </c>
      <c r="Z16" s="16"/>
      <c r="AA16" s="20"/>
      <c r="AB16" s="202">
        <v>2</v>
      </c>
      <c r="AC16" s="21" t="s">
        <v>13</v>
      </c>
      <c r="AD16" s="13" t="s">
        <v>37</v>
      </c>
      <c r="AE16" s="4"/>
    </row>
    <row r="17" spans="1:32" s="38" customFormat="1" ht="38.25" x14ac:dyDescent="0.2">
      <c r="A17" s="107" t="s">
        <v>60</v>
      </c>
      <c r="B17" s="108"/>
      <c r="C17" s="5" t="s">
        <v>57</v>
      </c>
      <c r="D17" s="6">
        <f t="shared" si="0"/>
        <v>24</v>
      </c>
      <c r="E17" s="7">
        <f t="shared" si="1"/>
        <v>6</v>
      </c>
      <c r="F17" s="7">
        <f t="shared" si="2"/>
        <v>8</v>
      </c>
      <c r="G17" s="7">
        <f t="shared" si="3"/>
        <v>8</v>
      </c>
      <c r="H17" s="5">
        <f t="shared" si="4"/>
        <v>2</v>
      </c>
      <c r="I17" s="8">
        <v>2</v>
      </c>
      <c r="J17" s="7"/>
      <c r="K17" s="10"/>
      <c r="L17" s="91"/>
      <c r="M17" s="39" t="s">
        <v>54</v>
      </c>
      <c r="N17" s="17">
        <v>4</v>
      </c>
      <c r="O17" s="18"/>
      <c r="P17" s="16">
        <v>8</v>
      </c>
      <c r="Q17" s="19">
        <v>8</v>
      </c>
      <c r="R17" s="18"/>
      <c r="S17" s="20" t="s">
        <v>54</v>
      </c>
      <c r="T17" s="202">
        <v>2</v>
      </c>
      <c r="U17" s="21" t="s">
        <v>13</v>
      </c>
      <c r="V17" s="90"/>
      <c r="W17" s="39"/>
      <c r="X17" s="18"/>
      <c r="Y17" s="16"/>
      <c r="Z17" s="16"/>
      <c r="AA17" s="22"/>
      <c r="AB17" s="195"/>
      <c r="AC17" s="23"/>
      <c r="AD17" s="13" t="s">
        <v>37</v>
      </c>
      <c r="AE17" s="4"/>
    </row>
    <row r="18" spans="1:32" s="38" customFormat="1" ht="25.5" x14ac:dyDescent="0.2">
      <c r="A18" s="108" t="s">
        <v>90</v>
      </c>
      <c r="B18" s="108"/>
      <c r="C18" s="15" t="s">
        <v>30</v>
      </c>
      <c r="D18" s="6">
        <f t="shared" si="0"/>
        <v>8</v>
      </c>
      <c r="E18" s="7" t="str">
        <f t="shared" si="1"/>
        <v/>
      </c>
      <c r="F18" s="7" t="str">
        <f t="shared" si="2"/>
        <v/>
      </c>
      <c r="G18" s="7">
        <f t="shared" si="3"/>
        <v>8</v>
      </c>
      <c r="H18" s="5" t="str">
        <f t="shared" si="4"/>
        <v/>
      </c>
      <c r="I18" s="8"/>
      <c r="J18" s="7"/>
      <c r="K18" s="10"/>
      <c r="L18" s="91"/>
      <c r="M18" s="39"/>
      <c r="N18" s="17"/>
      <c r="O18" s="18"/>
      <c r="P18" s="16"/>
      <c r="Q18" s="19">
        <v>2</v>
      </c>
      <c r="R18" s="18" t="s">
        <v>14</v>
      </c>
      <c r="S18" s="20"/>
      <c r="T18" s="191"/>
      <c r="U18" s="21"/>
      <c r="V18" s="90"/>
      <c r="W18" s="39" t="s">
        <v>54</v>
      </c>
      <c r="X18" s="18"/>
      <c r="Y18" s="16"/>
      <c r="Z18" s="16">
        <v>6</v>
      </c>
      <c r="AA18" s="20" t="s">
        <v>70</v>
      </c>
      <c r="AB18" s="191"/>
      <c r="AC18" s="23"/>
      <c r="AD18" s="13" t="s">
        <v>37</v>
      </c>
      <c r="AE18" s="4"/>
    </row>
    <row r="19" spans="1:32" s="38" customFormat="1" ht="39" thickBot="1" x14ac:dyDescent="0.25">
      <c r="A19" s="109" t="s">
        <v>91</v>
      </c>
      <c r="B19" s="109"/>
      <c r="C19" s="41" t="s">
        <v>30</v>
      </c>
      <c r="D19" s="86">
        <f t="shared" si="0"/>
        <v>8</v>
      </c>
      <c r="E19" s="87">
        <f t="shared" si="1"/>
        <v>4</v>
      </c>
      <c r="F19" s="87">
        <f t="shared" si="2"/>
        <v>4</v>
      </c>
      <c r="G19" s="87" t="str">
        <f t="shared" si="3"/>
        <v/>
      </c>
      <c r="H19" s="210" t="str">
        <f t="shared" si="4"/>
        <v/>
      </c>
      <c r="I19" s="44"/>
      <c r="J19" s="43"/>
      <c r="K19" s="45"/>
      <c r="L19" s="98"/>
      <c r="M19" s="46"/>
      <c r="N19" s="44">
        <v>2</v>
      </c>
      <c r="O19" s="47" t="s">
        <v>14</v>
      </c>
      <c r="P19" s="43"/>
      <c r="Q19" s="45"/>
      <c r="R19" s="47"/>
      <c r="S19" s="48"/>
      <c r="T19" s="192"/>
      <c r="U19" s="49"/>
      <c r="V19" s="97"/>
      <c r="W19" s="46">
        <v>1</v>
      </c>
      <c r="X19" s="47">
        <v>2</v>
      </c>
      <c r="Y19" s="43">
        <v>4</v>
      </c>
      <c r="Z19" s="43"/>
      <c r="AA19" s="88" t="s">
        <v>12</v>
      </c>
      <c r="AB19" s="199"/>
      <c r="AC19" s="51"/>
      <c r="AD19" s="24" t="s">
        <v>37</v>
      </c>
      <c r="AE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7" t="s">
        <v>25</v>
      </c>
      <c r="B21" s="4"/>
      <c r="C21" s="4"/>
      <c r="D21" s="4"/>
      <c r="E21" s="26" t="s">
        <v>102</v>
      </c>
      <c r="F21" s="26"/>
      <c r="G21" s="26"/>
      <c r="H21" s="4"/>
      <c r="I21" s="4"/>
      <c r="J21" s="4"/>
      <c r="K21" s="4"/>
      <c r="L21" s="4"/>
      <c r="M21" s="4"/>
      <c r="N21" s="4"/>
      <c r="O21" s="4"/>
      <c r="P21" s="4"/>
      <c r="Q21" s="4"/>
      <c r="R21" s="27" t="s">
        <v>103</v>
      </c>
      <c r="S21" s="27"/>
      <c r="T21" s="27"/>
      <c r="U21" s="27"/>
      <c r="V21" s="27"/>
      <c r="W21" s="27"/>
      <c r="X21" s="4"/>
      <c r="Y21" s="4"/>
      <c r="Z21" s="4" t="s">
        <v>104</v>
      </c>
      <c r="AA21" s="4"/>
      <c r="AB21" s="4"/>
      <c r="AC21" s="4"/>
      <c r="AD21" s="4"/>
      <c r="AE21" s="4"/>
      <c r="AF21" s="2"/>
    </row>
  </sheetData>
  <mergeCells count="10">
    <mergeCell ref="X1:AB1"/>
    <mergeCell ref="A4:B4"/>
    <mergeCell ref="AD7:AD8"/>
    <mergeCell ref="A7:A8"/>
    <mergeCell ref="L7:U7"/>
    <mergeCell ref="V7:AC7"/>
    <mergeCell ref="C7:C8"/>
    <mergeCell ref="I7:K7"/>
    <mergeCell ref="D7:H7"/>
    <mergeCell ref="B7:B8"/>
  </mergeCells>
  <phoneticPr fontId="6" type="noConversion"/>
  <hyperlinks>
    <hyperlink ref="B10" r:id="rId1"/>
  </hyperlinks>
  <pageMargins left="0.75" right="0.75" top="0.92" bottom="0.55000000000000004" header="0.5" footer="0.5"/>
  <pageSetup paperSize="9" scale="88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workbookViewId="0">
      <selection activeCell="AB31" sqref="AB31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94</v>
      </c>
      <c r="E5" s="26"/>
      <c r="F5" s="26"/>
      <c r="G5" s="26"/>
      <c r="H5" s="28" t="s">
        <v>95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2"/>
      <c r="Z6" s="2"/>
      <c r="AA6" s="2"/>
      <c r="AB6" s="2" t="s">
        <v>140</v>
      </c>
      <c r="AC6" s="26"/>
      <c r="AD6" s="26"/>
    </row>
    <row r="7" spans="1:31" customFormat="1" ht="49.5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6.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50" t="s">
        <v>87</v>
      </c>
      <c r="B9" s="262"/>
      <c r="C9" s="5" t="s">
        <v>31</v>
      </c>
      <c r="D9" s="55">
        <f>IF(SUM(E9,F9,G9,H9) &lt;&gt; 0,SUM(E9,F9,G9,H9),"")</f>
        <v>6</v>
      </c>
      <c r="E9" s="37">
        <f>IF(SUM(I9,N9,X9) &lt;&gt; 0,SUM(I9,N9,X9),"")</f>
        <v>4</v>
      </c>
      <c r="F9" s="37" t="str">
        <f>IF(SUM(J9,P9,Y9) &lt;&gt; 0,SUM(J9,P9,Y9),"")</f>
        <v/>
      </c>
      <c r="G9" s="37">
        <f>IF(SUM(K9,Q9,Z9) &lt;&gt; 0,SUM(K9,Q9,Z9),"")</f>
        <v>2</v>
      </c>
      <c r="H9" s="54" t="str">
        <f>IF(SUM(T9,AB9) &lt;&gt; 0,SUM(T9,AB9),"")</f>
        <v/>
      </c>
      <c r="I9" s="62"/>
      <c r="J9" s="63"/>
      <c r="K9" s="64"/>
      <c r="L9" s="59"/>
      <c r="M9" s="59"/>
      <c r="N9" s="65">
        <v>2</v>
      </c>
      <c r="O9" s="66" t="s">
        <v>14</v>
      </c>
      <c r="P9" s="63"/>
      <c r="Q9" s="64"/>
      <c r="R9" s="66"/>
      <c r="S9" s="82"/>
      <c r="T9" s="189"/>
      <c r="U9" s="67"/>
      <c r="V9" s="95"/>
      <c r="W9" s="83">
        <v>1</v>
      </c>
      <c r="X9" s="9">
        <v>2</v>
      </c>
      <c r="Y9" s="60"/>
      <c r="Z9" s="7">
        <v>2</v>
      </c>
      <c r="AA9" s="11" t="s">
        <v>12</v>
      </c>
      <c r="AB9" s="194"/>
      <c r="AC9" s="56"/>
      <c r="AD9" s="59" t="s">
        <v>88</v>
      </c>
      <c r="AE9" s="4"/>
    </row>
    <row r="10" spans="1:31" customFormat="1" ht="12.75" x14ac:dyDescent="0.2">
      <c r="A10" s="50" t="s">
        <v>124</v>
      </c>
      <c r="B10" s="273" t="s">
        <v>158</v>
      </c>
      <c r="C10" s="15" t="s">
        <v>31</v>
      </c>
      <c r="D10" s="6">
        <f>IF(SUM(E10,F10,G10,H10) &lt;&gt; 0,SUM(E10,F10,G10,H10),"")</f>
        <v>12</v>
      </c>
      <c r="E10" s="7">
        <f>IF(SUM(I10,N10,X10) &lt;&gt; 0,SUM(I10,N10,X10),"")</f>
        <v>10</v>
      </c>
      <c r="F10" s="7" t="str">
        <f>IF(SUM(J10,P10,Y10) &lt;&gt; 0,SUM(J10,P10,Y10),"")</f>
        <v/>
      </c>
      <c r="G10" s="7">
        <f>IF(SUM(K10,Q10,Z10) &lt;&gt; 0,SUM(K10,Q10,Z10),"")</f>
        <v>2</v>
      </c>
      <c r="H10" s="5" t="str">
        <f>IF(SUM(T10,AB10) &lt;&gt; 0,SUM(T10,AB10),"")</f>
        <v/>
      </c>
      <c r="I10" s="113"/>
      <c r="J10" s="114"/>
      <c r="K10" s="115"/>
      <c r="L10" s="116"/>
      <c r="M10" s="116"/>
      <c r="N10" s="117">
        <v>2</v>
      </c>
      <c r="O10" s="118" t="s">
        <v>14</v>
      </c>
      <c r="P10" s="114"/>
      <c r="Q10" s="115"/>
      <c r="R10" s="118"/>
      <c r="S10" s="119"/>
      <c r="T10" s="193"/>
      <c r="U10" s="120"/>
      <c r="V10" s="121"/>
      <c r="W10" s="93">
        <v>1</v>
      </c>
      <c r="X10" s="9">
        <v>8</v>
      </c>
      <c r="Y10" s="122"/>
      <c r="Z10" s="7">
        <v>2</v>
      </c>
      <c r="AA10" s="11" t="s">
        <v>12</v>
      </c>
      <c r="AB10" s="194"/>
      <c r="AC10" s="123"/>
      <c r="AD10" s="116" t="s">
        <v>105</v>
      </c>
      <c r="AE10" s="4"/>
    </row>
    <row r="11" spans="1:31" s="38" customFormat="1" ht="25.5" x14ac:dyDescent="0.2">
      <c r="A11" s="50" t="s">
        <v>51</v>
      </c>
      <c r="B11" s="50"/>
      <c r="C11" s="15" t="s">
        <v>79</v>
      </c>
      <c r="D11" s="6">
        <f t="shared" ref="D11:D19" si="0">IF(SUM(E11,F11,G11,H11) &lt;&gt; 0,SUM(E11,F11,G11,H11),"")</f>
        <v>6</v>
      </c>
      <c r="E11" s="7">
        <f t="shared" ref="E11:E19" si="1">IF(SUM(I11,N11,X11) &lt;&gt; 0,SUM(I11,N11,X11),"")</f>
        <v>2</v>
      </c>
      <c r="F11" s="7">
        <f t="shared" ref="F11:F19" si="2">IF(SUM(J11,P11,Y11) &lt;&gt; 0,SUM(J11,P11,Y11),"")</f>
        <v>4</v>
      </c>
      <c r="G11" s="7" t="str">
        <f t="shared" ref="G11:G19" si="3">IF(SUM(K11,Q11,Z11) &lt;&gt; 0,SUM(K11,Q11,Z11),"")</f>
        <v/>
      </c>
      <c r="H11" s="5" t="str">
        <f t="shared" ref="H11:H19" si="4">IF(SUM(T11,AB11) &lt;&gt; 0,SUM(T11,AB11),"")</f>
        <v/>
      </c>
      <c r="I11" s="8"/>
      <c r="J11" s="7"/>
      <c r="K11" s="10"/>
      <c r="L11" s="91"/>
      <c r="M11" s="39">
        <v>1</v>
      </c>
      <c r="N11" s="8">
        <v>2</v>
      </c>
      <c r="O11" s="9"/>
      <c r="P11" s="7">
        <v>4</v>
      </c>
      <c r="Q11" s="10"/>
      <c r="R11" s="9"/>
      <c r="S11" s="57" t="s">
        <v>33</v>
      </c>
      <c r="T11" s="190"/>
      <c r="U11" s="58"/>
      <c r="V11" s="90"/>
      <c r="W11" s="39"/>
      <c r="X11" s="9"/>
      <c r="Y11" s="7"/>
      <c r="Z11" s="7"/>
      <c r="AA11" s="11"/>
      <c r="AB11" s="194"/>
      <c r="AC11" s="12"/>
      <c r="AD11" s="53" t="s">
        <v>75</v>
      </c>
      <c r="AE11" s="4"/>
    </row>
    <row r="12" spans="1:31" s="38" customFormat="1" ht="25.5" x14ac:dyDescent="0.2">
      <c r="A12" s="14" t="s">
        <v>56</v>
      </c>
      <c r="B12" s="14"/>
      <c r="C12" s="15" t="s">
        <v>57</v>
      </c>
      <c r="D12" s="6">
        <f t="shared" si="0"/>
        <v>10</v>
      </c>
      <c r="E12" s="7">
        <f t="shared" si="1"/>
        <v>4</v>
      </c>
      <c r="F12" s="7" t="str">
        <f t="shared" si="2"/>
        <v/>
      </c>
      <c r="G12" s="7">
        <f t="shared" si="3"/>
        <v>4</v>
      </c>
      <c r="H12" s="5">
        <f t="shared" si="4"/>
        <v>2</v>
      </c>
      <c r="I12" s="8"/>
      <c r="J12" s="7"/>
      <c r="K12" s="10"/>
      <c r="L12" s="91"/>
      <c r="M12" s="39" t="s">
        <v>54</v>
      </c>
      <c r="N12" s="17">
        <v>4</v>
      </c>
      <c r="O12" s="18"/>
      <c r="P12" s="16"/>
      <c r="Q12" s="19">
        <v>4</v>
      </c>
      <c r="R12" s="18"/>
      <c r="S12" s="20" t="s">
        <v>54</v>
      </c>
      <c r="T12" s="202">
        <v>2</v>
      </c>
      <c r="U12" s="21" t="s">
        <v>13</v>
      </c>
      <c r="V12" s="90"/>
      <c r="W12" s="39"/>
      <c r="X12" s="18"/>
      <c r="Y12" s="16"/>
      <c r="Z12" s="16"/>
      <c r="AA12" s="22"/>
      <c r="AB12" s="195"/>
      <c r="AC12" s="23"/>
      <c r="AD12" s="13" t="s">
        <v>55</v>
      </c>
      <c r="AE12" s="4"/>
    </row>
    <row r="13" spans="1:31" s="38" customFormat="1" ht="12.75" x14ac:dyDescent="0.2">
      <c r="A13" s="50" t="s">
        <v>106</v>
      </c>
      <c r="B13" s="50"/>
      <c r="C13" s="5" t="s">
        <v>42</v>
      </c>
      <c r="D13" s="6">
        <f t="shared" si="0"/>
        <v>16</v>
      </c>
      <c r="E13" s="7">
        <f t="shared" si="1"/>
        <v>8</v>
      </c>
      <c r="F13" s="7">
        <f t="shared" si="2"/>
        <v>2</v>
      </c>
      <c r="G13" s="7">
        <f t="shared" si="3"/>
        <v>4</v>
      </c>
      <c r="H13" s="5">
        <f t="shared" si="4"/>
        <v>2</v>
      </c>
      <c r="I13" s="8">
        <v>2</v>
      </c>
      <c r="J13" s="7"/>
      <c r="K13" s="10"/>
      <c r="L13" s="93">
        <v>1</v>
      </c>
      <c r="M13" s="39"/>
      <c r="N13" s="8">
        <v>6</v>
      </c>
      <c r="O13" s="9"/>
      <c r="P13" s="7">
        <v>2</v>
      </c>
      <c r="Q13" s="10">
        <v>4</v>
      </c>
      <c r="R13" s="9"/>
      <c r="S13" s="57"/>
      <c r="T13" s="203">
        <v>2</v>
      </c>
      <c r="U13" s="58" t="s">
        <v>13</v>
      </c>
      <c r="V13" s="90"/>
      <c r="W13" s="39"/>
      <c r="X13" s="9"/>
      <c r="Y13" s="7"/>
      <c r="Z13" s="7"/>
      <c r="AA13" s="11"/>
      <c r="AB13" s="194"/>
      <c r="AC13" s="12"/>
      <c r="AD13" s="53" t="s">
        <v>37</v>
      </c>
      <c r="AE13" s="4"/>
    </row>
    <row r="14" spans="1:31" s="38" customFormat="1" ht="25.5" x14ac:dyDescent="0.2">
      <c r="A14" s="50" t="s">
        <v>89</v>
      </c>
      <c r="B14" s="50"/>
      <c r="C14" s="5" t="s">
        <v>29</v>
      </c>
      <c r="D14" s="6">
        <f t="shared" si="0"/>
        <v>8</v>
      </c>
      <c r="E14" s="7">
        <f t="shared" si="1"/>
        <v>4</v>
      </c>
      <c r="F14" s="7">
        <f t="shared" si="2"/>
        <v>2</v>
      </c>
      <c r="G14" s="7" t="str">
        <f t="shared" si="3"/>
        <v/>
      </c>
      <c r="H14" s="5">
        <f t="shared" si="4"/>
        <v>2</v>
      </c>
      <c r="I14" s="8"/>
      <c r="J14" s="7"/>
      <c r="K14" s="10"/>
      <c r="L14" s="91"/>
      <c r="M14" s="39"/>
      <c r="N14" s="8">
        <v>2</v>
      </c>
      <c r="O14" s="9" t="s">
        <v>14</v>
      </c>
      <c r="P14" s="7"/>
      <c r="Q14" s="10"/>
      <c r="R14" s="9"/>
      <c r="S14" s="11"/>
      <c r="T14" s="10"/>
      <c r="U14" s="12"/>
      <c r="V14" s="96"/>
      <c r="W14" s="39">
        <v>1</v>
      </c>
      <c r="X14" s="9">
        <v>2</v>
      </c>
      <c r="Y14" s="7">
        <v>2</v>
      </c>
      <c r="Z14" s="7"/>
      <c r="AA14" s="11"/>
      <c r="AB14" s="10">
        <v>2</v>
      </c>
      <c r="AC14" s="12" t="s">
        <v>13</v>
      </c>
      <c r="AD14" s="53" t="s">
        <v>77</v>
      </c>
      <c r="AE14" s="4"/>
    </row>
    <row r="15" spans="1:31" s="38" customFormat="1" ht="25.5" x14ac:dyDescent="0.2">
      <c r="A15" s="107" t="s">
        <v>96</v>
      </c>
      <c r="B15" s="108"/>
      <c r="C15" s="5" t="s">
        <v>42</v>
      </c>
      <c r="D15" s="6">
        <f t="shared" si="0"/>
        <v>12</v>
      </c>
      <c r="E15" s="7">
        <f t="shared" si="1"/>
        <v>6</v>
      </c>
      <c r="F15" s="7">
        <f t="shared" si="2"/>
        <v>4</v>
      </c>
      <c r="G15" s="7" t="str">
        <f t="shared" si="3"/>
        <v/>
      </c>
      <c r="H15" s="5">
        <f t="shared" si="4"/>
        <v>2</v>
      </c>
      <c r="I15" s="8">
        <v>2</v>
      </c>
      <c r="J15" s="7"/>
      <c r="K15" s="10"/>
      <c r="L15" s="91"/>
      <c r="M15" s="39" t="s">
        <v>61</v>
      </c>
      <c r="N15" s="17">
        <v>4</v>
      </c>
      <c r="O15" s="18"/>
      <c r="P15" s="16">
        <v>4</v>
      </c>
      <c r="Q15" s="19"/>
      <c r="R15" s="18"/>
      <c r="S15" s="20" t="s">
        <v>61</v>
      </c>
      <c r="T15" s="202">
        <v>2</v>
      </c>
      <c r="U15" s="21" t="s">
        <v>13</v>
      </c>
      <c r="V15" s="90"/>
      <c r="W15" s="39"/>
      <c r="X15" s="18"/>
      <c r="Y15" s="16"/>
      <c r="Z15" s="16"/>
      <c r="AA15" s="20"/>
      <c r="AB15" s="202"/>
      <c r="AC15" s="21"/>
      <c r="AD15" s="13" t="s">
        <v>62</v>
      </c>
      <c r="AE15" s="4"/>
    </row>
    <row r="16" spans="1:31" s="38" customFormat="1" ht="25.5" x14ac:dyDescent="0.2">
      <c r="A16" s="107" t="s">
        <v>97</v>
      </c>
      <c r="B16" s="275"/>
      <c r="C16" s="5" t="s">
        <v>42</v>
      </c>
      <c r="D16" s="6">
        <f t="shared" si="0"/>
        <v>16</v>
      </c>
      <c r="E16" s="7">
        <f t="shared" si="1"/>
        <v>8</v>
      </c>
      <c r="F16" s="7">
        <f t="shared" si="2"/>
        <v>6</v>
      </c>
      <c r="G16" s="7" t="str">
        <f t="shared" si="3"/>
        <v/>
      </c>
      <c r="H16" s="5">
        <f t="shared" si="4"/>
        <v>2</v>
      </c>
      <c r="I16" s="8"/>
      <c r="J16" s="7"/>
      <c r="K16" s="10"/>
      <c r="L16" s="91"/>
      <c r="M16" s="39"/>
      <c r="N16" s="17">
        <v>2</v>
      </c>
      <c r="O16" s="18" t="s">
        <v>14</v>
      </c>
      <c r="P16" s="16"/>
      <c r="Q16" s="19"/>
      <c r="R16" s="18"/>
      <c r="S16" s="20"/>
      <c r="T16" s="191"/>
      <c r="U16" s="21"/>
      <c r="V16" s="90"/>
      <c r="W16" s="39" t="s">
        <v>54</v>
      </c>
      <c r="X16" s="18">
        <v>6</v>
      </c>
      <c r="Y16" s="16">
        <v>6</v>
      </c>
      <c r="Z16" s="16"/>
      <c r="AA16" s="20" t="s">
        <v>70</v>
      </c>
      <c r="AB16" s="202">
        <v>2</v>
      </c>
      <c r="AC16" s="23" t="s">
        <v>13</v>
      </c>
      <c r="AD16" s="13" t="s">
        <v>37</v>
      </c>
      <c r="AE16" s="4"/>
    </row>
    <row r="17" spans="1:32" s="38" customFormat="1" ht="12.75" x14ac:dyDescent="0.2">
      <c r="A17" s="108" t="s">
        <v>98</v>
      </c>
      <c r="B17" s="275"/>
      <c r="C17" s="15" t="s">
        <v>31</v>
      </c>
      <c r="D17" s="6">
        <f t="shared" si="0"/>
        <v>6</v>
      </c>
      <c r="E17" s="7">
        <f t="shared" si="1"/>
        <v>4</v>
      </c>
      <c r="F17" s="7" t="str">
        <f t="shared" si="2"/>
        <v/>
      </c>
      <c r="G17" s="7">
        <f t="shared" si="3"/>
        <v>2</v>
      </c>
      <c r="H17" s="5" t="str">
        <f t="shared" si="4"/>
        <v/>
      </c>
      <c r="I17" s="8"/>
      <c r="J17" s="7"/>
      <c r="K17" s="10"/>
      <c r="L17" s="91"/>
      <c r="M17" s="39"/>
      <c r="N17" s="17">
        <v>2</v>
      </c>
      <c r="O17" s="18" t="s">
        <v>14</v>
      </c>
      <c r="P17" s="16"/>
      <c r="Q17" s="19"/>
      <c r="R17" s="18"/>
      <c r="S17" s="20"/>
      <c r="T17" s="191"/>
      <c r="U17" s="21"/>
      <c r="V17" s="90"/>
      <c r="W17" s="39">
        <v>1</v>
      </c>
      <c r="X17" s="18">
        <v>2</v>
      </c>
      <c r="Y17" s="16"/>
      <c r="Z17" s="16">
        <v>2</v>
      </c>
      <c r="AA17" s="20" t="s">
        <v>33</v>
      </c>
      <c r="AB17" s="202"/>
      <c r="AC17" s="23"/>
      <c r="AD17" s="13" t="s">
        <v>55</v>
      </c>
      <c r="AE17" s="4"/>
    </row>
    <row r="18" spans="1:32" s="38" customFormat="1" ht="25.5" x14ac:dyDescent="0.2">
      <c r="A18" s="107" t="s">
        <v>99</v>
      </c>
      <c r="B18" s="275"/>
      <c r="C18" s="5" t="s">
        <v>42</v>
      </c>
      <c r="D18" s="6">
        <f t="shared" si="0"/>
        <v>16</v>
      </c>
      <c r="E18" s="7">
        <f t="shared" si="1"/>
        <v>8</v>
      </c>
      <c r="F18" s="7" t="str">
        <f t="shared" si="2"/>
        <v/>
      </c>
      <c r="G18" s="7">
        <f t="shared" si="3"/>
        <v>6</v>
      </c>
      <c r="H18" s="5">
        <f t="shared" si="4"/>
        <v>2</v>
      </c>
      <c r="I18" s="8"/>
      <c r="J18" s="7"/>
      <c r="K18" s="10"/>
      <c r="L18" s="91"/>
      <c r="M18" s="39"/>
      <c r="N18" s="17">
        <v>2</v>
      </c>
      <c r="O18" s="18" t="s">
        <v>14</v>
      </c>
      <c r="P18" s="16"/>
      <c r="Q18" s="19"/>
      <c r="R18" s="18"/>
      <c r="S18" s="20"/>
      <c r="T18" s="191"/>
      <c r="U18" s="21"/>
      <c r="V18" s="90"/>
      <c r="W18" s="39" t="s">
        <v>61</v>
      </c>
      <c r="X18" s="18">
        <v>6</v>
      </c>
      <c r="Y18" s="16"/>
      <c r="Z18" s="16">
        <v>6</v>
      </c>
      <c r="AA18" s="22" t="s">
        <v>61</v>
      </c>
      <c r="AB18" s="19">
        <v>2</v>
      </c>
      <c r="AC18" s="23" t="s">
        <v>13</v>
      </c>
      <c r="AD18" s="13" t="s">
        <v>55</v>
      </c>
      <c r="AE18" s="4"/>
    </row>
    <row r="19" spans="1:32" s="38" customFormat="1" ht="26.25" thickBot="1" x14ac:dyDescent="0.25">
      <c r="A19" s="109" t="s">
        <v>100</v>
      </c>
      <c r="B19" s="276"/>
      <c r="C19" s="41" t="s">
        <v>29</v>
      </c>
      <c r="D19" s="86">
        <f t="shared" si="0"/>
        <v>10</v>
      </c>
      <c r="E19" s="87">
        <f t="shared" si="1"/>
        <v>6</v>
      </c>
      <c r="F19" s="87" t="str">
        <f t="shared" si="2"/>
        <v/>
      </c>
      <c r="G19" s="87">
        <f t="shared" si="3"/>
        <v>2</v>
      </c>
      <c r="H19" s="210">
        <f t="shared" si="4"/>
        <v>2</v>
      </c>
      <c r="I19" s="44"/>
      <c r="J19" s="43"/>
      <c r="K19" s="45"/>
      <c r="L19" s="98"/>
      <c r="M19" s="46"/>
      <c r="N19" s="44">
        <v>2</v>
      </c>
      <c r="O19" s="47" t="s">
        <v>14</v>
      </c>
      <c r="P19" s="43"/>
      <c r="Q19" s="45"/>
      <c r="R19" s="47"/>
      <c r="S19" s="48"/>
      <c r="T19" s="192"/>
      <c r="U19" s="49"/>
      <c r="V19" s="97"/>
      <c r="W19" s="46">
        <v>1</v>
      </c>
      <c r="X19" s="47">
        <v>4</v>
      </c>
      <c r="Y19" s="43"/>
      <c r="Z19" s="43">
        <v>2</v>
      </c>
      <c r="AA19" s="88"/>
      <c r="AB19" s="45">
        <v>2</v>
      </c>
      <c r="AC19" s="51" t="s">
        <v>13</v>
      </c>
      <c r="AD19" s="24" t="s">
        <v>55</v>
      </c>
      <c r="AE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7" t="s">
        <v>25</v>
      </c>
      <c r="B21" s="4"/>
      <c r="C21" s="4"/>
      <c r="D21" s="4"/>
      <c r="E21" s="26" t="s">
        <v>102</v>
      </c>
      <c r="F21" s="26"/>
      <c r="G21" s="26"/>
      <c r="H21" s="4"/>
      <c r="I21" s="4"/>
      <c r="J21" s="4"/>
      <c r="K21" s="4"/>
      <c r="L21" s="4"/>
      <c r="M21" s="4"/>
      <c r="N21" s="4"/>
      <c r="O21" s="4"/>
      <c r="P21" s="4"/>
      <c r="Q21" s="4"/>
      <c r="R21" s="27" t="s">
        <v>103</v>
      </c>
      <c r="S21" s="27"/>
      <c r="T21" s="27"/>
      <c r="U21" s="27"/>
      <c r="V21" s="27"/>
      <c r="W21" s="27"/>
      <c r="X21" s="4"/>
      <c r="Y21" s="4"/>
      <c r="Z21" s="4" t="s">
        <v>104</v>
      </c>
      <c r="AA21" s="4"/>
      <c r="AB21" s="4"/>
      <c r="AC21" s="4"/>
      <c r="AD21" s="4"/>
      <c r="AE21" s="4"/>
      <c r="AF21" s="2"/>
    </row>
  </sheetData>
  <mergeCells count="10">
    <mergeCell ref="V7:AC7"/>
    <mergeCell ref="AD7:AD8"/>
    <mergeCell ref="X1:AB1"/>
    <mergeCell ref="A4:B4"/>
    <mergeCell ref="A7:A8"/>
    <mergeCell ref="C7:C8"/>
    <mergeCell ref="I7:K7"/>
    <mergeCell ref="L7:U7"/>
    <mergeCell ref="D7:H7"/>
    <mergeCell ref="B7:B8"/>
  </mergeCells>
  <hyperlinks>
    <hyperlink ref="B10" r:id="rId1"/>
  </hyperlinks>
  <pageMargins left="0.7" right="0.7" top="0.75" bottom="0.75" header="0.3" footer="0.3"/>
  <pageSetup paperSize="9" scale="88" orientation="landscape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"/>
  <sheetViews>
    <sheetView workbookViewId="0">
      <selection activeCell="C18" sqref="C18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13.1406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2.28515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92</v>
      </c>
      <c r="E5" s="26"/>
      <c r="F5" s="26"/>
      <c r="G5" s="26"/>
      <c r="H5" s="28" t="s">
        <v>93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64</v>
      </c>
      <c r="I6" s="4"/>
      <c r="J6" s="4"/>
      <c r="K6" s="4"/>
      <c r="L6" s="4"/>
      <c r="M6" s="111"/>
      <c r="N6" s="111"/>
      <c r="O6" s="111"/>
      <c r="P6" s="111"/>
      <c r="Q6" s="111" t="s">
        <v>101</v>
      </c>
      <c r="R6" s="111"/>
      <c r="S6" s="111"/>
      <c r="T6" s="111"/>
      <c r="U6" s="111"/>
      <c r="V6" s="111"/>
      <c r="W6" s="111"/>
      <c r="X6" s="111"/>
      <c r="Y6" s="111"/>
      <c r="Z6" s="2"/>
      <c r="AA6" s="2"/>
      <c r="AB6" s="2"/>
      <c r="AC6" s="2" t="s">
        <v>140</v>
      </c>
      <c r="AD6" s="26"/>
    </row>
    <row r="7" spans="1:31" customFormat="1" ht="48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7.2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50" t="s">
        <v>108</v>
      </c>
      <c r="B9" s="263" t="s">
        <v>159</v>
      </c>
      <c r="C9" s="5" t="s">
        <v>29</v>
      </c>
      <c r="D9" s="6">
        <f>IF(SUM(E9,F9,G9,H9) &lt;&gt; 0,SUM(E9,F9,G9,H9),"")</f>
        <v>12</v>
      </c>
      <c r="E9" s="7">
        <f>IF(SUM(I9,N9,X9) &lt;&gt; 0,SUM(I9,N9,X9),"")</f>
        <v>6</v>
      </c>
      <c r="F9" s="7" t="str">
        <f>IF(SUM(J9,P9,Y9) &lt;&gt; 0,SUM(J9,P9,Y9),"")</f>
        <v/>
      </c>
      <c r="G9" s="7">
        <f>IF(SUM(K9,Q9,Z9) &lt;&gt; 0,SUM(K9,Q9,Z9),"")</f>
        <v>4</v>
      </c>
      <c r="H9" s="5">
        <f>IF(SUM(T9,AB9) &lt;&gt; 0,SUM(T9,AB9),"")</f>
        <v>2</v>
      </c>
      <c r="I9" s="62"/>
      <c r="J9" s="63"/>
      <c r="K9" s="64"/>
      <c r="L9" s="59"/>
      <c r="M9" s="59"/>
      <c r="N9" s="65">
        <v>2</v>
      </c>
      <c r="O9" s="66" t="s">
        <v>14</v>
      </c>
      <c r="P9" s="63"/>
      <c r="Q9" s="64"/>
      <c r="R9" s="66"/>
      <c r="S9" s="82"/>
      <c r="T9" s="189"/>
      <c r="U9" s="67"/>
      <c r="V9" s="95"/>
      <c r="W9" s="83">
        <v>1</v>
      </c>
      <c r="X9" s="9">
        <v>4</v>
      </c>
      <c r="Y9" s="60"/>
      <c r="Z9" s="7">
        <v>4</v>
      </c>
      <c r="AA9" s="11"/>
      <c r="AB9" s="10">
        <v>2</v>
      </c>
      <c r="AC9" s="67" t="s">
        <v>13</v>
      </c>
      <c r="AD9" s="59" t="s">
        <v>48</v>
      </c>
      <c r="AE9" s="4"/>
    </row>
    <row r="10" spans="1:31" s="38" customFormat="1" ht="12.75" x14ac:dyDescent="0.2">
      <c r="A10" s="50" t="s">
        <v>109</v>
      </c>
      <c r="B10" s="294" t="s">
        <v>160</v>
      </c>
      <c r="C10" s="15" t="s">
        <v>30</v>
      </c>
      <c r="D10" s="6">
        <f>IF(SUM(E10,F10,G10,H10) &lt;&gt; 0,SUM(E10,F10,G10,H10),"")</f>
        <v>14</v>
      </c>
      <c r="E10" s="7">
        <f>IF(SUM(I10,N10,X10) &lt;&gt; 0,SUM(I10,N10,X10),"")</f>
        <v>6</v>
      </c>
      <c r="F10" s="7">
        <f>IF(SUM(J10,P10,Y10) &lt;&gt; 0,SUM(J10,P10,Y10),"")</f>
        <v>4</v>
      </c>
      <c r="G10" s="7">
        <f>IF(SUM(K10,Q10,Z10) &lt;&gt; 0,SUM(K10,Q10,Z10),"")</f>
        <v>4</v>
      </c>
      <c r="H10" s="5" t="str">
        <f>IF(SUM(T10,AB10) &lt;&gt; 0,SUM(T10,AB10),"")</f>
        <v/>
      </c>
      <c r="I10" s="8">
        <v>2</v>
      </c>
      <c r="J10" s="7"/>
      <c r="K10" s="10"/>
      <c r="L10" s="91"/>
      <c r="M10" s="39">
        <v>1</v>
      </c>
      <c r="N10" s="8">
        <v>4</v>
      </c>
      <c r="O10" s="9"/>
      <c r="P10" s="7">
        <v>4</v>
      </c>
      <c r="Q10" s="10">
        <v>4</v>
      </c>
      <c r="R10" s="9"/>
      <c r="S10" s="57" t="s">
        <v>12</v>
      </c>
      <c r="T10" s="190"/>
      <c r="U10" s="58"/>
      <c r="V10" s="90"/>
      <c r="W10" s="39"/>
      <c r="X10" s="9"/>
      <c r="Y10" s="7"/>
      <c r="Z10" s="7"/>
      <c r="AA10" s="11"/>
      <c r="AB10" s="10"/>
      <c r="AC10" s="12"/>
      <c r="AD10" s="53" t="s">
        <v>110</v>
      </c>
      <c r="AE10" s="4"/>
    </row>
    <row r="11" spans="1:31" s="38" customFormat="1" ht="25.5" x14ac:dyDescent="0.2">
      <c r="A11" s="107" t="s">
        <v>117</v>
      </c>
      <c r="B11" s="275"/>
      <c r="C11" s="5" t="s">
        <v>118</v>
      </c>
      <c r="D11" s="6">
        <f t="shared" ref="C11:D19" si="0">IF(SUM(E11,F11,G11,H11) &lt;&gt; 0,SUM(E11,F11,G11,H11),"")</f>
        <v>26</v>
      </c>
      <c r="E11" s="7">
        <f t="shared" ref="D11:E19" si="1">IF(SUM(I11,N11,X11) &lt;&gt; 0,SUM(I11,N11,X11),"")</f>
        <v>10</v>
      </c>
      <c r="F11" s="7" t="str">
        <f t="shared" ref="E11:F19" si="2">IF(SUM(J11,P11,Y11) &lt;&gt; 0,SUM(J11,P11,Y11),"")</f>
        <v/>
      </c>
      <c r="G11" s="7">
        <f t="shared" ref="F11:G19" si="3">IF(SUM(K11,Q11,Z11) &lt;&gt; 0,SUM(K11,Q11,Z11),"")</f>
        <v>14</v>
      </c>
      <c r="H11" s="5">
        <f t="shared" ref="G11:H19" si="4">IF(SUM(T11,AB11) &lt;&gt; 0,SUM(T11,AB11),"")</f>
        <v>2</v>
      </c>
      <c r="I11" s="8">
        <v>2</v>
      </c>
      <c r="J11" s="7"/>
      <c r="K11" s="10"/>
      <c r="L11" s="91"/>
      <c r="M11" s="39"/>
      <c r="N11" s="17">
        <v>4</v>
      </c>
      <c r="O11" s="18"/>
      <c r="P11" s="16"/>
      <c r="Q11" s="19">
        <v>8</v>
      </c>
      <c r="R11" s="18"/>
      <c r="S11" s="20"/>
      <c r="T11" s="202">
        <v>2</v>
      </c>
      <c r="U11" s="21" t="s">
        <v>13</v>
      </c>
      <c r="V11" s="90"/>
      <c r="W11" s="39" t="s">
        <v>61</v>
      </c>
      <c r="X11" s="18">
        <v>4</v>
      </c>
      <c r="Y11" s="16"/>
      <c r="Z11" s="16">
        <v>6</v>
      </c>
      <c r="AA11" s="57" t="s">
        <v>125</v>
      </c>
      <c r="AB11" s="203"/>
      <c r="AC11" s="23"/>
      <c r="AD11" s="13" t="s">
        <v>37</v>
      </c>
      <c r="AE11" s="4"/>
    </row>
    <row r="12" spans="1:31" s="38" customFormat="1" ht="25.5" x14ac:dyDescent="0.2">
      <c r="A12" s="108" t="s">
        <v>72</v>
      </c>
      <c r="B12" s="275"/>
      <c r="C12" s="15" t="s">
        <v>42</v>
      </c>
      <c r="D12" s="6">
        <f t="shared" si="0"/>
        <v>16</v>
      </c>
      <c r="E12" s="7">
        <f t="shared" si="1"/>
        <v>6</v>
      </c>
      <c r="F12" s="7">
        <f t="shared" si="2"/>
        <v>8</v>
      </c>
      <c r="G12" s="7" t="str">
        <f t="shared" si="3"/>
        <v/>
      </c>
      <c r="H12" s="5">
        <f t="shared" si="4"/>
        <v>2</v>
      </c>
      <c r="I12" s="8">
        <v>2</v>
      </c>
      <c r="J12" s="7"/>
      <c r="K12" s="10"/>
      <c r="L12" s="91"/>
      <c r="M12" s="39" t="s">
        <v>54</v>
      </c>
      <c r="N12" s="8">
        <v>4</v>
      </c>
      <c r="O12" s="9"/>
      <c r="P12" s="7">
        <v>8</v>
      </c>
      <c r="Q12" s="10"/>
      <c r="R12" s="9"/>
      <c r="S12" s="57" t="s">
        <v>54</v>
      </c>
      <c r="T12" s="203">
        <v>2</v>
      </c>
      <c r="U12" s="12" t="s">
        <v>13</v>
      </c>
      <c r="V12" s="96"/>
      <c r="W12" s="39"/>
      <c r="X12" s="9"/>
      <c r="Y12" s="7"/>
      <c r="Z12" s="7"/>
      <c r="AA12" s="11"/>
      <c r="AB12" s="10"/>
      <c r="AC12" s="12"/>
      <c r="AD12" s="13" t="s">
        <v>37</v>
      </c>
      <c r="AE12" s="4"/>
    </row>
    <row r="13" spans="1:31" s="38" customFormat="1" ht="25.5" x14ac:dyDescent="0.2">
      <c r="A13" s="108" t="s">
        <v>73</v>
      </c>
      <c r="B13" s="275"/>
      <c r="C13" s="15" t="s">
        <v>42</v>
      </c>
      <c r="D13" s="6">
        <f t="shared" si="0"/>
        <v>16</v>
      </c>
      <c r="E13" s="7">
        <f t="shared" si="1"/>
        <v>6</v>
      </c>
      <c r="F13" s="7">
        <f t="shared" si="2"/>
        <v>8</v>
      </c>
      <c r="G13" s="7" t="str">
        <f t="shared" si="3"/>
        <v/>
      </c>
      <c r="H13" s="5">
        <f t="shared" si="4"/>
        <v>2</v>
      </c>
      <c r="I13" s="8">
        <v>2</v>
      </c>
      <c r="J13" s="7"/>
      <c r="K13" s="10"/>
      <c r="L13" s="91"/>
      <c r="M13" s="39" t="s">
        <v>54</v>
      </c>
      <c r="N13" s="17">
        <v>4</v>
      </c>
      <c r="O13" s="18"/>
      <c r="P13" s="16">
        <v>8</v>
      </c>
      <c r="Q13" s="19"/>
      <c r="R13" s="18"/>
      <c r="S13" s="20" t="s">
        <v>54</v>
      </c>
      <c r="T13" s="202">
        <v>2</v>
      </c>
      <c r="U13" s="21" t="s">
        <v>13</v>
      </c>
      <c r="V13" s="90"/>
      <c r="W13" s="39"/>
      <c r="X13" s="18"/>
      <c r="Y13" s="16"/>
      <c r="Z13" s="16"/>
      <c r="AA13" s="22"/>
      <c r="AB13" s="19"/>
      <c r="AC13" s="23"/>
      <c r="AD13" s="13" t="s">
        <v>37</v>
      </c>
      <c r="AE13" s="4"/>
    </row>
    <row r="14" spans="1:31" s="38" customFormat="1" ht="25.5" x14ac:dyDescent="0.2">
      <c r="A14" s="107" t="s">
        <v>119</v>
      </c>
      <c r="B14" s="293"/>
      <c r="C14" s="15" t="s">
        <v>42</v>
      </c>
      <c r="D14" s="6">
        <f t="shared" si="0"/>
        <v>16</v>
      </c>
      <c r="E14" s="7">
        <f t="shared" si="1"/>
        <v>10</v>
      </c>
      <c r="F14" s="7">
        <f t="shared" si="2"/>
        <v>4</v>
      </c>
      <c r="G14" s="7" t="str">
        <f t="shared" si="3"/>
        <v/>
      </c>
      <c r="H14" s="5">
        <f t="shared" si="4"/>
        <v>2</v>
      </c>
      <c r="I14" s="8">
        <v>2</v>
      </c>
      <c r="J14" s="7"/>
      <c r="K14" s="10"/>
      <c r="L14" s="91"/>
      <c r="M14" s="39"/>
      <c r="N14" s="17">
        <v>4</v>
      </c>
      <c r="O14" s="18"/>
      <c r="P14" s="16">
        <v>2</v>
      </c>
      <c r="Q14" s="19"/>
      <c r="R14" s="18"/>
      <c r="S14" s="20" t="s">
        <v>12</v>
      </c>
      <c r="T14" s="191"/>
      <c r="U14" s="21"/>
      <c r="V14" s="90"/>
      <c r="W14" s="39" t="s">
        <v>61</v>
      </c>
      <c r="X14" s="18">
        <v>4</v>
      </c>
      <c r="Y14" s="16">
        <v>2</v>
      </c>
      <c r="Z14" s="16"/>
      <c r="AA14" s="57" t="s">
        <v>61</v>
      </c>
      <c r="AB14" s="203">
        <v>2</v>
      </c>
      <c r="AC14" s="23" t="s">
        <v>13</v>
      </c>
      <c r="AD14" s="13" t="s">
        <v>37</v>
      </c>
      <c r="AE14" s="4"/>
    </row>
    <row r="15" spans="1:31" s="38" customFormat="1" ht="25.5" x14ac:dyDescent="0.2">
      <c r="A15" s="107" t="s">
        <v>120</v>
      </c>
      <c r="B15" s="293"/>
      <c r="C15" s="15" t="s">
        <v>42</v>
      </c>
      <c r="D15" s="6">
        <f t="shared" si="0"/>
        <v>16</v>
      </c>
      <c r="E15" s="7">
        <f t="shared" si="1"/>
        <v>10</v>
      </c>
      <c r="F15" s="7">
        <f t="shared" si="2"/>
        <v>4</v>
      </c>
      <c r="G15" s="7" t="str">
        <f t="shared" si="3"/>
        <v/>
      </c>
      <c r="H15" s="5">
        <f t="shared" si="4"/>
        <v>2</v>
      </c>
      <c r="I15" s="8"/>
      <c r="J15" s="7"/>
      <c r="K15" s="10"/>
      <c r="L15" s="91"/>
      <c r="M15" s="39"/>
      <c r="N15" s="17">
        <v>2</v>
      </c>
      <c r="O15" s="18" t="s">
        <v>14</v>
      </c>
      <c r="P15" s="16"/>
      <c r="Q15" s="19"/>
      <c r="R15" s="18"/>
      <c r="S15" s="20"/>
      <c r="T15" s="191"/>
      <c r="U15" s="21"/>
      <c r="V15" s="90"/>
      <c r="W15" s="39">
        <v>1</v>
      </c>
      <c r="X15" s="18">
        <v>8</v>
      </c>
      <c r="Y15" s="16">
        <v>4</v>
      </c>
      <c r="Z15" s="16"/>
      <c r="AA15" s="22"/>
      <c r="AB15" s="19">
        <v>2</v>
      </c>
      <c r="AC15" s="23" t="s">
        <v>13</v>
      </c>
      <c r="AD15" s="13" t="s">
        <v>37</v>
      </c>
      <c r="AE15" s="4"/>
    </row>
    <row r="16" spans="1:31" s="38" customFormat="1" ht="12.75" x14ac:dyDescent="0.2">
      <c r="A16" s="107" t="s">
        <v>69</v>
      </c>
      <c r="B16" s="275"/>
      <c r="C16" s="5" t="s">
        <v>31</v>
      </c>
      <c r="D16" s="6">
        <f t="shared" si="0"/>
        <v>6</v>
      </c>
      <c r="E16" s="7">
        <f t="shared" si="1"/>
        <v>4</v>
      </c>
      <c r="F16" s="7" t="str">
        <f t="shared" si="2"/>
        <v/>
      </c>
      <c r="G16" s="7">
        <f t="shared" si="3"/>
        <v>2</v>
      </c>
      <c r="H16" s="5" t="str">
        <f t="shared" si="4"/>
        <v/>
      </c>
      <c r="I16" s="8"/>
      <c r="J16" s="7"/>
      <c r="K16" s="10"/>
      <c r="L16" s="91"/>
      <c r="M16" s="39"/>
      <c r="N16" s="17">
        <v>2</v>
      </c>
      <c r="O16" s="18" t="s">
        <v>14</v>
      </c>
      <c r="P16" s="16"/>
      <c r="Q16" s="19"/>
      <c r="R16" s="18"/>
      <c r="S16" s="20"/>
      <c r="T16" s="191"/>
      <c r="U16" s="21"/>
      <c r="V16" s="90"/>
      <c r="W16" s="39">
        <v>1</v>
      </c>
      <c r="X16" s="18">
        <v>2</v>
      </c>
      <c r="Y16" s="16"/>
      <c r="Z16" s="16">
        <v>2</v>
      </c>
      <c r="AA16" s="22" t="s">
        <v>12</v>
      </c>
      <c r="AB16" s="195"/>
      <c r="AC16" s="23"/>
      <c r="AD16" s="13" t="s">
        <v>37</v>
      </c>
      <c r="AE16" s="4"/>
    </row>
    <row r="17" spans="1:34" s="38" customFormat="1" ht="64.5" thickBot="1" x14ac:dyDescent="0.25">
      <c r="A17" s="109" t="s">
        <v>76</v>
      </c>
      <c r="B17" s="276"/>
      <c r="C17" s="89" t="s">
        <v>83</v>
      </c>
      <c r="D17" s="86" t="str">
        <f t="shared" si="0"/>
        <v/>
      </c>
      <c r="E17" s="87" t="str">
        <f t="shared" si="1"/>
        <v/>
      </c>
      <c r="F17" s="87" t="str">
        <f t="shared" si="2"/>
        <v/>
      </c>
      <c r="G17" s="87" t="str">
        <f t="shared" si="3"/>
        <v/>
      </c>
      <c r="H17" s="210" t="str">
        <f t="shared" si="4"/>
        <v/>
      </c>
      <c r="I17" s="44"/>
      <c r="J17" s="43"/>
      <c r="K17" s="45"/>
      <c r="L17" s="98"/>
      <c r="M17" s="46"/>
      <c r="N17" s="44"/>
      <c r="O17" s="47"/>
      <c r="P17" s="43"/>
      <c r="Q17" s="45"/>
      <c r="R17" s="47"/>
      <c r="S17" s="48"/>
      <c r="T17" s="192"/>
      <c r="U17" s="49"/>
      <c r="V17" s="97"/>
      <c r="W17" s="46"/>
      <c r="X17" s="47"/>
      <c r="Y17" s="43"/>
      <c r="Z17" s="43"/>
      <c r="AA17" s="48" t="s">
        <v>33</v>
      </c>
      <c r="AB17" s="192"/>
      <c r="AC17" s="51"/>
      <c r="AD17" s="24" t="s">
        <v>37</v>
      </c>
      <c r="AE17" s="4"/>
    </row>
    <row r="18" spans="1:34" customFormat="1" ht="12.75" x14ac:dyDescent="0.2">
      <c r="A18" s="4"/>
      <c r="B18" s="4"/>
      <c r="C18" s="184" t="str">
        <f t="shared" si="0"/>
        <v/>
      </c>
      <c r="D18" s="184" t="str">
        <f t="shared" si="1"/>
        <v/>
      </c>
      <c r="E18" s="184" t="str">
        <f t="shared" si="2"/>
        <v/>
      </c>
      <c r="F18" s="184" t="str">
        <f t="shared" si="3"/>
        <v/>
      </c>
      <c r="G18" s="184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4" customFormat="1" ht="12.75" x14ac:dyDescent="0.2">
      <c r="A19" s="27" t="s">
        <v>25</v>
      </c>
      <c r="B19" s="4"/>
      <c r="C19" s="184" t="str">
        <f t="shared" si="0"/>
        <v/>
      </c>
      <c r="D19" s="184" t="str">
        <f t="shared" si="1"/>
        <v/>
      </c>
      <c r="E19" s="184" t="str">
        <f t="shared" si="2"/>
        <v/>
      </c>
      <c r="F19" s="184" t="str">
        <f t="shared" si="3"/>
        <v/>
      </c>
      <c r="G19" s="184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103</v>
      </c>
      <c r="U19" s="27"/>
      <c r="V19" s="27"/>
      <c r="W19" s="27"/>
      <c r="X19" s="27"/>
      <c r="Y19" s="27"/>
      <c r="Z19" s="4"/>
      <c r="AA19" s="4"/>
      <c r="AB19" s="4"/>
      <c r="AC19" s="4" t="s">
        <v>104</v>
      </c>
      <c r="AD19" s="4"/>
      <c r="AE19" s="4"/>
      <c r="AF19" s="4"/>
      <c r="AG19" s="4"/>
      <c r="AH19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9" r:id="rId1"/>
    <hyperlink ref="B10" r:id="rId2"/>
  </hyperlinks>
  <pageMargins left="0.7" right="0.7" top="0.75" bottom="0.75" header="0.3" footer="0.3"/>
  <pageSetup paperSize="9" scale="84" orientation="landscape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tabSelected="1" topLeftCell="A4" workbookViewId="0">
      <selection activeCell="J27" sqref="J27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9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1" customFormat="1" ht="12.75" x14ac:dyDescent="0.2">
      <c r="A5" s="4"/>
      <c r="B5" s="4"/>
      <c r="C5" s="4"/>
      <c r="D5" s="52" t="s">
        <v>94</v>
      </c>
      <c r="E5" s="26"/>
      <c r="F5" s="26"/>
      <c r="G5" s="26"/>
      <c r="H5" s="28" t="s">
        <v>95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64</v>
      </c>
      <c r="I6" s="4"/>
      <c r="J6" s="4"/>
      <c r="K6" s="4"/>
      <c r="L6" s="4"/>
      <c r="M6" s="111"/>
      <c r="N6" s="111"/>
      <c r="O6" s="111"/>
      <c r="P6" s="111"/>
      <c r="Q6" s="111" t="s">
        <v>101</v>
      </c>
      <c r="R6" s="111"/>
      <c r="S6" s="111"/>
      <c r="T6" s="111"/>
      <c r="U6" s="111"/>
      <c r="V6" s="111"/>
      <c r="W6" s="111"/>
      <c r="X6" s="111"/>
      <c r="Y6" s="111"/>
      <c r="Z6" s="2"/>
      <c r="AA6" s="2"/>
      <c r="AB6" s="2"/>
      <c r="AC6" s="2" t="s">
        <v>140</v>
      </c>
      <c r="AD6" s="26"/>
    </row>
    <row r="7" spans="1:31" customFormat="1" ht="48" customHeight="1" thickBot="1" x14ac:dyDescent="0.25">
      <c r="A7" s="279" t="s">
        <v>6</v>
      </c>
      <c r="B7" s="279" t="s">
        <v>149</v>
      </c>
      <c r="C7" s="288" t="s">
        <v>28</v>
      </c>
      <c r="D7" s="290" t="s">
        <v>16</v>
      </c>
      <c r="E7" s="291"/>
      <c r="F7" s="291"/>
      <c r="G7" s="291"/>
      <c r="H7" s="292"/>
      <c r="I7" s="290" t="s">
        <v>7</v>
      </c>
      <c r="J7" s="291"/>
      <c r="K7" s="292"/>
      <c r="L7" s="290" t="s">
        <v>22</v>
      </c>
      <c r="M7" s="291"/>
      <c r="N7" s="291"/>
      <c r="O7" s="291"/>
      <c r="P7" s="291"/>
      <c r="Q7" s="291"/>
      <c r="R7" s="291"/>
      <c r="S7" s="291"/>
      <c r="T7" s="291"/>
      <c r="U7" s="292"/>
      <c r="V7" s="290" t="s">
        <v>23</v>
      </c>
      <c r="W7" s="291"/>
      <c r="X7" s="291"/>
      <c r="Y7" s="291"/>
      <c r="Z7" s="291"/>
      <c r="AA7" s="291"/>
      <c r="AB7" s="291"/>
      <c r="AC7" s="292"/>
      <c r="AD7" s="279" t="s">
        <v>17</v>
      </c>
      <c r="AE7" s="4"/>
    </row>
    <row r="8" spans="1:31" customFormat="1" ht="77.25" thickBot="1" x14ac:dyDescent="0.25">
      <c r="A8" s="280"/>
      <c r="B8" s="280"/>
      <c r="C8" s="289"/>
      <c r="D8" s="29" t="s">
        <v>0</v>
      </c>
      <c r="E8" s="30" t="s">
        <v>1</v>
      </c>
      <c r="F8" s="30" t="s">
        <v>2</v>
      </c>
      <c r="G8" s="201" t="s">
        <v>3</v>
      </c>
      <c r="H8" s="181" t="s">
        <v>139</v>
      </c>
      <c r="I8" s="32" t="s">
        <v>1</v>
      </c>
      <c r="J8" s="30" t="s">
        <v>2</v>
      </c>
      <c r="K8" s="31" t="s">
        <v>3</v>
      </c>
      <c r="L8" s="92" t="s">
        <v>84</v>
      </c>
      <c r="M8" s="92" t="s">
        <v>85</v>
      </c>
      <c r="N8" s="33" t="s">
        <v>1</v>
      </c>
      <c r="O8" s="34"/>
      <c r="P8" s="30" t="s">
        <v>2</v>
      </c>
      <c r="Q8" s="35" t="s">
        <v>3</v>
      </c>
      <c r="R8" s="36"/>
      <c r="S8" s="30" t="s">
        <v>4</v>
      </c>
      <c r="T8" s="181" t="s">
        <v>139</v>
      </c>
      <c r="U8" s="31" t="s">
        <v>5</v>
      </c>
      <c r="V8" s="92" t="s">
        <v>84</v>
      </c>
      <c r="W8" s="92" t="s">
        <v>85</v>
      </c>
      <c r="X8" s="34" t="s">
        <v>1</v>
      </c>
      <c r="Y8" s="30" t="s">
        <v>2</v>
      </c>
      <c r="Z8" s="30" t="s">
        <v>3</v>
      </c>
      <c r="AA8" s="30" t="s">
        <v>4</v>
      </c>
      <c r="AB8" s="181" t="s">
        <v>139</v>
      </c>
      <c r="AC8" s="31" t="s">
        <v>5</v>
      </c>
      <c r="AD8" s="280"/>
      <c r="AE8" s="4"/>
    </row>
    <row r="9" spans="1:31" customFormat="1" ht="12.75" x14ac:dyDescent="0.2">
      <c r="A9" s="50" t="s">
        <v>108</v>
      </c>
      <c r="B9" s="263" t="s">
        <v>159</v>
      </c>
      <c r="C9" s="5" t="s">
        <v>29</v>
      </c>
      <c r="D9" s="6">
        <f t="shared" ref="D9:D19" si="0">IF(SUM(E9,F9,G9,H9) &lt;&gt; 0,SUM(E9,F9,G9,H9),"")</f>
        <v>12</v>
      </c>
      <c r="E9" s="37">
        <f>IF(SUM(I9,N9,X9) &lt;&gt; 0,SUM(I9,N9,X9),"")</f>
        <v>6</v>
      </c>
      <c r="F9" s="37" t="str">
        <f t="shared" ref="F9" si="1">IF(SUM(J9,P9,Y9) &lt;&gt; 0,SUM(J9,P9,Y9),"")</f>
        <v/>
      </c>
      <c r="G9" s="37">
        <f t="shared" ref="G9" si="2">IF(SUM(K9,Q9,Z9) &lt;&gt; 0,SUM(K9,Q9,Z9),"")</f>
        <v>4</v>
      </c>
      <c r="H9" s="5">
        <f t="shared" ref="H9:H19" si="3">IF(SUM(T9,AB9) &lt;&gt; 0,SUM(T9,AB9),"")</f>
        <v>2</v>
      </c>
      <c r="I9" s="62"/>
      <c r="J9" s="63"/>
      <c r="K9" s="64"/>
      <c r="L9" s="59"/>
      <c r="M9" s="59"/>
      <c r="N9" s="65">
        <v>2</v>
      </c>
      <c r="O9" s="66" t="s">
        <v>14</v>
      </c>
      <c r="P9" s="63"/>
      <c r="Q9" s="64"/>
      <c r="R9" s="66"/>
      <c r="S9" s="82"/>
      <c r="T9" s="189"/>
      <c r="U9" s="67"/>
      <c r="V9" s="95"/>
      <c r="W9" s="83">
        <v>1</v>
      </c>
      <c r="X9" s="9">
        <v>4</v>
      </c>
      <c r="Y9" s="60"/>
      <c r="Z9" s="7">
        <v>4</v>
      </c>
      <c r="AA9" s="11"/>
      <c r="AB9" s="10">
        <v>2</v>
      </c>
      <c r="AC9" s="67" t="s">
        <v>13</v>
      </c>
      <c r="AD9" s="59" t="s">
        <v>48</v>
      </c>
      <c r="AE9" s="4"/>
    </row>
    <row r="10" spans="1:31" s="38" customFormat="1" ht="12.75" x14ac:dyDescent="0.2">
      <c r="A10" s="50" t="s">
        <v>109</v>
      </c>
      <c r="B10" s="294" t="s">
        <v>160</v>
      </c>
      <c r="C10" s="15" t="s">
        <v>30</v>
      </c>
      <c r="D10" s="6">
        <f t="shared" si="0"/>
        <v>14</v>
      </c>
      <c r="E10" s="7">
        <f>IF(SUM(I10,N10,X10) &lt;&gt; 0,SUM(I10,N10,X10),"")</f>
        <v>6</v>
      </c>
      <c r="F10" s="7">
        <f>IF(SUM(J10,P10,Y10) &lt;&gt; 0,SUM(J10,P10,Y10),"")</f>
        <v>4</v>
      </c>
      <c r="G10" s="7">
        <f>IF(SUM(K10,Q10,Z10) &lt;&gt; 0,SUM(K10,Q10,Z10),"")</f>
        <v>4</v>
      </c>
      <c r="H10" s="5" t="str">
        <f t="shared" si="3"/>
        <v/>
      </c>
      <c r="I10" s="8">
        <v>2</v>
      </c>
      <c r="J10" s="7"/>
      <c r="K10" s="10"/>
      <c r="L10" s="91"/>
      <c r="M10" s="39">
        <v>1</v>
      </c>
      <c r="N10" s="8">
        <v>4</v>
      </c>
      <c r="O10" s="9"/>
      <c r="P10" s="7">
        <v>4</v>
      </c>
      <c r="Q10" s="10">
        <v>4</v>
      </c>
      <c r="R10" s="9"/>
      <c r="S10" s="57" t="s">
        <v>12</v>
      </c>
      <c r="T10" s="190"/>
      <c r="U10" s="58"/>
      <c r="V10" s="90"/>
      <c r="W10" s="39"/>
      <c r="X10" s="9"/>
      <c r="Y10" s="7"/>
      <c r="Z10" s="7"/>
      <c r="AA10" s="11"/>
      <c r="AB10" s="194"/>
      <c r="AC10" s="12"/>
      <c r="AD10" s="53" t="s">
        <v>110</v>
      </c>
      <c r="AE10" s="4"/>
    </row>
    <row r="11" spans="1:31" s="38" customFormat="1" ht="25.5" x14ac:dyDescent="0.2">
      <c r="A11" s="107" t="s">
        <v>111</v>
      </c>
      <c r="B11" s="275"/>
      <c r="C11" s="5" t="s">
        <v>63</v>
      </c>
      <c r="D11" s="6">
        <f t="shared" si="0"/>
        <v>18</v>
      </c>
      <c r="E11" s="7">
        <f t="shared" ref="E11:E19" si="4">IF(SUM(I11,N11,X11) &lt;&gt; 0,SUM(I11,N11,X11),"")</f>
        <v>10</v>
      </c>
      <c r="F11" s="7">
        <f t="shared" ref="F11:F19" si="5">IF(SUM(J11,P11,Y11) &lt;&gt; 0,SUM(J11,P11,Y11),"")</f>
        <v>6</v>
      </c>
      <c r="G11" s="7" t="str">
        <f t="shared" ref="G11:G19" si="6">IF(SUM(K11,Q11,Z11) &lt;&gt; 0,SUM(K11,Q11,Z11),"")</f>
        <v/>
      </c>
      <c r="H11" s="5">
        <f t="shared" si="3"/>
        <v>2</v>
      </c>
      <c r="I11" s="8">
        <v>2</v>
      </c>
      <c r="J11" s="7"/>
      <c r="K11" s="10"/>
      <c r="L11" s="91"/>
      <c r="M11" s="39">
        <v>1</v>
      </c>
      <c r="N11" s="17">
        <v>8</v>
      </c>
      <c r="O11" s="18"/>
      <c r="P11" s="16">
        <v>6</v>
      </c>
      <c r="Q11" s="19"/>
      <c r="R11" s="18"/>
      <c r="S11" s="20" t="s">
        <v>12</v>
      </c>
      <c r="T11" s="202">
        <v>2</v>
      </c>
      <c r="U11" s="21" t="s">
        <v>13</v>
      </c>
      <c r="V11" s="90"/>
      <c r="W11" s="39"/>
      <c r="X11" s="18"/>
      <c r="Y11" s="16"/>
      <c r="Z11" s="16"/>
      <c r="AA11" s="22"/>
      <c r="AB11" s="195"/>
      <c r="AC11" s="23"/>
      <c r="AD11" s="13" t="s">
        <v>55</v>
      </c>
      <c r="AE11" s="4"/>
    </row>
    <row r="12" spans="1:31" s="38" customFormat="1" ht="38.25" x14ac:dyDescent="0.2">
      <c r="A12" s="108" t="s">
        <v>112</v>
      </c>
      <c r="B12" s="275"/>
      <c r="C12" s="15" t="s">
        <v>79</v>
      </c>
      <c r="D12" s="6">
        <f t="shared" si="0"/>
        <v>20</v>
      </c>
      <c r="E12" s="7">
        <f t="shared" si="4"/>
        <v>10</v>
      </c>
      <c r="F12" s="7">
        <f t="shared" si="5"/>
        <v>8</v>
      </c>
      <c r="G12" s="7" t="str">
        <f t="shared" si="6"/>
        <v/>
      </c>
      <c r="H12" s="5">
        <f t="shared" si="3"/>
        <v>2</v>
      </c>
      <c r="I12" s="8">
        <v>2</v>
      </c>
      <c r="J12" s="7"/>
      <c r="K12" s="10"/>
      <c r="L12" s="91"/>
      <c r="M12" s="39" t="s">
        <v>54</v>
      </c>
      <c r="N12" s="8">
        <v>8</v>
      </c>
      <c r="O12" s="9"/>
      <c r="P12" s="7">
        <v>8</v>
      </c>
      <c r="Q12" s="10"/>
      <c r="R12" s="9"/>
      <c r="S12" s="57" t="s">
        <v>70</v>
      </c>
      <c r="T12" s="203">
        <v>2</v>
      </c>
      <c r="U12" s="12" t="s">
        <v>13</v>
      </c>
      <c r="V12" s="96"/>
      <c r="W12" s="39"/>
      <c r="X12" s="9"/>
      <c r="Y12" s="7"/>
      <c r="Z12" s="7"/>
      <c r="AA12" s="11"/>
      <c r="AB12" s="194"/>
      <c r="AC12" s="12"/>
      <c r="AD12" s="13" t="s">
        <v>55</v>
      </c>
      <c r="AE12" s="4"/>
    </row>
    <row r="13" spans="1:31" s="38" customFormat="1" ht="25.5" x14ac:dyDescent="0.2">
      <c r="A13" s="107" t="s">
        <v>59</v>
      </c>
      <c r="B13" s="275"/>
      <c r="C13" s="5" t="s">
        <v>31</v>
      </c>
      <c r="D13" s="6">
        <f t="shared" si="0"/>
        <v>8</v>
      </c>
      <c r="E13" s="7">
        <f t="shared" si="4"/>
        <v>4</v>
      </c>
      <c r="F13" s="7">
        <f t="shared" si="5"/>
        <v>4</v>
      </c>
      <c r="G13" s="7" t="str">
        <f t="shared" si="6"/>
        <v/>
      </c>
      <c r="H13" s="5" t="str">
        <f t="shared" si="3"/>
        <v/>
      </c>
      <c r="I13" s="8"/>
      <c r="J13" s="7"/>
      <c r="K13" s="10"/>
      <c r="L13" s="91"/>
      <c r="M13" s="39"/>
      <c r="N13" s="17">
        <v>2</v>
      </c>
      <c r="O13" s="18" t="s">
        <v>14</v>
      </c>
      <c r="P13" s="16"/>
      <c r="Q13" s="19"/>
      <c r="R13" s="18"/>
      <c r="S13" s="20"/>
      <c r="T13" s="191"/>
      <c r="U13" s="21"/>
      <c r="V13" s="90"/>
      <c r="W13" s="39">
        <v>1</v>
      </c>
      <c r="X13" s="18">
        <v>2</v>
      </c>
      <c r="Y13" s="16">
        <v>4</v>
      </c>
      <c r="Z13" s="16"/>
      <c r="AA13" s="22" t="s">
        <v>33</v>
      </c>
      <c r="AB13" s="195"/>
      <c r="AC13" s="23"/>
      <c r="AD13" s="13" t="s">
        <v>55</v>
      </c>
      <c r="AE13" s="4"/>
    </row>
    <row r="14" spans="1:31" s="38" customFormat="1" ht="25.5" x14ac:dyDescent="0.2">
      <c r="A14" s="107" t="s">
        <v>113</v>
      </c>
      <c r="B14" s="293"/>
      <c r="C14" s="15" t="s">
        <v>79</v>
      </c>
      <c r="D14" s="6">
        <f t="shared" si="0"/>
        <v>24</v>
      </c>
      <c r="E14" s="7">
        <f t="shared" si="4"/>
        <v>12</v>
      </c>
      <c r="F14" s="7">
        <f t="shared" si="5"/>
        <v>10</v>
      </c>
      <c r="G14" s="7" t="str">
        <f t="shared" si="6"/>
        <v/>
      </c>
      <c r="H14" s="5">
        <f t="shared" si="3"/>
        <v>2</v>
      </c>
      <c r="I14" s="8"/>
      <c r="J14" s="7"/>
      <c r="K14" s="10"/>
      <c r="L14" s="91"/>
      <c r="M14" s="39"/>
      <c r="N14" s="17">
        <v>2</v>
      </c>
      <c r="O14" s="18" t="s">
        <v>14</v>
      </c>
      <c r="P14" s="16"/>
      <c r="Q14" s="19"/>
      <c r="R14" s="18"/>
      <c r="S14" s="20"/>
      <c r="T14" s="191"/>
      <c r="U14" s="21"/>
      <c r="V14" s="90"/>
      <c r="W14" s="39" t="s">
        <v>61</v>
      </c>
      <c r="X14" s="18">
        <v>10</v>
      </c>
      <c r="Y14" s="16">
        <v>10</v>
      </c>
      <c r="Z14" s="16"/>
      <c r="AA14" s="57" t="s">
        <v>114</v>
      </c>
      <c r="AB14" s="203">
        <v>2</v>
      </c>
      <c r="AC14" s="23" t="s">
        <v>13</v>
      </c>
      <c r="AD14" s="13" t="s">
        <v>55</v>
      </c>
      <c r="AE14" s="4"/>
    </row>
    <row r="15" spans="1:31" s="38" customFormat="1" ht="38.25" x14ac:dyDescent="0.2">
      <c r="A15" s="108" t="s">
        <v>126</v>
      </c>
      <c r="B15" s="275"/>
      <c r="C15" s="15" t="s">
        <v>30</v>
      </c>
      <c r="D15" s="6">
        <f t="shared" si="0"/>
        <v>8</v>
      </c>
      <c r="E15" s="7" t="str">
        <f t="shared" si="4"/>
        <v/>
      </c>
      <c r="F15" s="7">
        <f t="shared" si="5"/>
        <v>8</v>
      </c>
      <c r="G15" s="7" t="str">
        <f t="shared" si="6"/>
        <v/>
      </c>
      <c r="H15" s="5" t="str">
        <f t="shared" si="3"/>
        <v/>
      </c>
      <c r="I15" s="8"/>
      <c r="J15" s="7">
        <v>2</v>
      </c>
      <c r="K15" s="10"/>
      <c r="L15" s="91"/>
      <c r="M15" s="39">
        <v>1</v>
      </c>
      <c r="N15" s="17"/>
      <c r="O15" s="18"/>
      <c r="P15" s="16">
        <v>6</v>
      </c>
      <c r="Q15" s="19"/>
      <c r="R15" s="18"/>
      <c r="S15" s="20" t="s">
        <v>33</v>
      </c>
      <c r="T15" s="191"/>
      <c r="U15" s="21"/>
      <c r="V15" s="90"/>
      <c r="W15" s="39"/>
      <c r="X15" s="18"/>
      <c r="Y15" s="16"/>
      <c r="Z15" s="16"/>
      <c r="AA15" s="22"/>
      <c r="AB15" s="195"/>
      <c r="AC15" s="23"/>
      <c r="AD15" s="13" t="s">
        <v>55</v>
      </c>
      <c r="AE15" s="4"/>
    </row>
    <row r="16" spans="1:31" s="38" customFormat="1" ht="25.5" x14ac:dyDescent="0.2">
      <c r="A16" s="107" t="s">
        <v>115</v>
      </c>
      <c r="B16" s="293"/>
      <c r="C16" s="15" t="s">
        <v>30</v>
      </c>
      <c r="D16" s="6">
        <f t="shared" si="0"/>
        <v>8</v>
      </c>
      <c r="E16" s="7">
        <f t="shared" si="4"/>
        <v>6</v>
      </c>
      <c r="F16" s="7">
        <f t="shared" si="5"/>
        <v>2</v>
      </c>
      <c r="G16" s="7" t="str">
        <f t="shared" si="6"/>
        <v/>
      </c>
      <c r="H16" s="5" t="str">
        <f t="shared" si="3"/>
        <v/>
      </c>
      <c r="I16" s="8"/>
      <c r="J16" s="7"/>
      <c r="K16" s="10"/>
      <c r="L16" s="91"/>
      <c r="M16" s="39"/>
      <c r="N16" s="17">
        <v>2</v>
      </c>
      <c r="O16" s="18" t="s">
        <v>14</v>
      </c>
      <c r="P16" s="16"/>
      <c r="Q16" s="19"/>
      <c r="R16" s="18"/>
      <c r="S16" s="20"/>
      <c r="T16" s="191"/>
      <c r="U16" s="21"/>
      <c r="V16" s="90"/>
      <c r="W16" s="39">
        <v>1</v>
      </c>
      <c r="X16" s="18">
        <v>4</v>
      </c>
      <c r="Y16" s="16">
        <v>2</v>
      </c>
      <c r="Z16" s="16"/>
      <c r="AA16" s="22" t="s">
        <v>12</v>
      </c>
      <c r="AB16" s="195"/>
      <c r="AC16" s="23"/>
      <c r="AD16" s="13" t="s">
        <v>55</v>
      </c>
      <c r="AE16" s="4"/>
    </row>
    <row r="17" spans="1:34" s="38" customFormat="1" ht="12.75" x14ac:dyDescent="0.2">
      <c r="A17" s="107" t="s">
        <v>69</v>
      </c>
      <c r="B17" s="275"/>
      <c r="C17" s="5" t="s">
        <v>31</v>
      </c>
      <c r="D17" s="6">
        <f t="shared" si="0"/>
        <v>6</v>
      </c>
      <c r="E17" s="7">
        <f t="shared" si="4"/>
        <v>4</v>
      </c>
      <c r="F17" s="7" t="str">
        <f t="shared" si="5"/>
        <v/>
      </c>
      <c r="G17" s="7">
        <f t="shared" si="6"/>
        <v>2</v>
      </c>
      <c r="H17" s="5" t="str">
        <f t="shared" si="3"/>
        <v/>
      </c>
      <c r="I17" s="8">
        <v>2</v>
      </c>
      <c r="J17" s="7"/>
      <c r="K17" s="10"/>
      <c r="L17" s="91"/>
      <c r="M17" s="39">
        <v>1</v>
      </c>
      <c r="N17" s="17">
        <v>2</v>
      </c>
      <c r="O17" s="18"/>
      <c r="P17" s="16"/>
      <c r="Q17" s="19">
        <v>2</v>
      </c>
      <c r="R17" s="18"/>
      <c r="S17" s="20" t="s">
        <v>12</v>
      </c>
      <c r="T17" s="191"/>
      <c r="U17" s="21"/>
      <c r="V17" s="90"/>
      <c r="W17" s="39"/>
      <c r="X17" s="18"/>
      <c r="Y17" s="16"/>
      <c r="Z17" s="16"/>
      <c r="AA17" s="22"/>
      <c r="AB17" s="195"/>
      <c r="AC17" s="23"/>
      <c r="AD17" s="13" t="s">
        <v>55</v>
      </c>
      <c r="AE17" s="4"/>
    </row>
    <row r="18" spans="1:34" s="38" customFormat="1" ht="25.5" x14ac:dyDescent="0.2">
      <c r="A18" s="107" t="s">
        <v>116</v>
      </c>
      <c r="B18" s="293"/>
      <c r="C18" s="15" t="s">
        <v>30</v>
      </c>
      <c r="D18" s="6">
        <f t="shared" si="0"/>
        <v>6</v>
      </c>
      <c r="E18" s="7">
        <f t="shared" si="4"/>
        <v>4</v>
      </c>
      <c r="F18" s="7">
        <f t="shared" si="5"/>
        <v>2</v>
      </c>
      <c r="G18" s="7" t="str">
        <f t="shared" si="6"/>
        <v/>
      </c>
      <c r="H18" s="5" t="str">
        <f t="shared" si="3"/>
        <v/>
      </c>
      <c r="I18" s="8">
        <v>2</v>
      </c>
      <c r="J18" s="7"/>
      <c r="K18" s="10"/>
      <c r="L18" s="91"/>
      <c r="M18" s="39">
        <v>1</v>
      </c>
      <c r="N18" s="17">
        <v>2</v>
      </c>
      <c r="O18" s="18"/>
      <c r="P18" s="16">
        <v>2</v>
      </c>
      <c r="Q18" s="19"/>
      <c r="R18" s="18"/>
      <c r="S18" s="20" t="s">
        <v>12</v>
      </c>
      <c r="T18" s="191"/>
      <c r="U18" s="21"/>
      <c r="V18" s="90"/>
      <c r="W18" s="39"/>
      <c r="X18" s="18"/>
      <c r="Y18" s="16"/>
      <c r="Z18" s="16"/>
      <c r="AA18" s="22"/>
      <c r="AB18" s="195"/>
      <c r="AC18" s="23"/>
      <c r="AD18" s="13" t="s">
        <v>55</v>
      </c>
      <c r="AE18" s="4"/>
    </row>
    <row r="19" spans="1:34" s="38" customFormat="1" ht="64.5" thickBot="1" x14ac:dyDescent="0.25">
      <c r="A19" s="109" t="s">
        <v>76</v>
      </c>
      <c r="B19" s="276"/>
      <c r="C19" s="89" t="s">
        <v>83</v>
      </c>
      <c r="D19" s="86" t="str">
        <f t="shared" si="0"/>
        <v/>
      </c>
      <c r="E19" s="87" t="str">
        <f t="shared" si="4"/>
        <v/>
      </c>
      <c r="F19" s="87" t="str">
        <f t="shared" si="5"/>
        <v/>
      </c>
      <c r="G19" s="87" t="str">
        <f t="shared" si="6"/>
        <v/>
      </c>
      <c r="H19" s="210" t="str">
        <f t="shared" si="3"/>
        <v/>
      </c>
      <c r="I19" s="44"/>
      <c r="J19" s="43"/>
      <c r="K19" s="45"/>
      <c r="L19" s="98"/>
      <c r="M19" s="46"/>
      <c r="N19" s="44"/>
      <c r="O19" s="47"/>
      <c r="P19" s="43"/>
      <c r="Q19" s="45"/>
      <c r="R19" s="47"/>
      <c r="S19" s="48"/>
      <c r="T19" s="192"/>
      <c r="U19" s="49"/>
      <c r="V19" s="97"/>
      <c r="W19" s="46"/>
      <c r="X19" s="47"/>
      <c r="Y19" s="43"/>
      <c r="Z19" s="43"/>
      <c r="AA19" s="48" t="s">
        <v>33</v>
      </c>
      <c r="AB19" s="192"/>
      <c r="AC19" s="51"/>
      <c r="AD19" s="24" t="s">
        <v>55</v>
      </c>
      <c r="AE19" s="4"/>
    </row>
    <row r="20" spans="1:34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4" customFormat="1" ht="12.75" x14ac:dyDescent="0.2">
      <c r="A21" s="27" t="s">
        <v>25</v>
      </c>
      <c r="B21" s="4"/>
      <c r="C21" s="4"/>
      <c r="D21" s="4"/>
      <c r="E21" s="26" t="s">
        <v>102</v>
      </c>
      <c r="F21" s="26"/>
      <c r="G21" s="2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7" t="s">
        <v>103</v>
      </c>
      <c r="U21" s="27"/>
      <c r="V21" s="27"/>
      <c r="W21" s="27"/>
      <c r="X21" s="27"/>
      <c r="Y21" s="27"/>
      <c r="Z21" s="4"/>
      <c r="AA21" s="4"/>
      <c r="AB21" s="4"/>
      <c r="AC21" s="4" t="s">
        <v>104</v>
      </c>
      <c r="AD21" s="4"/>
      <c r="AE21" s="4"/>
      <c r="AF21" s="4"/>
      <c r="AG21" s="4"/>
      <c r="AH21" s="2"/>
    </row>
  </sheetData>
  <mergeCells count="10">
    <mergeCell ref="L7:U7"/>
    <mergeCell ref="V7:AC7"/>
    <mergeCell ref="AD7:AD8"/>
    <mergeCell ref="X1:AB1"/>
    <mergeCell ref="A4:B4"/>
    <mergeCell ref="A7:A8"/>
    <mergeCell ref="C7:C8"/>
    <mergeCell ref="I7:K7"/>
    <mergeCell ref="D7:H7"/>
    <mergeCell ref="B7:B8"/>
  </mergeCells>
  <hyperlinks>
    <hyperlink ref="B9" r:id="rId1"/>
    <hyperlink ref="B10" r:id="rId2"/>
  </hyperlinks>
  <pageMargins left="0.70866141732283472" right="0.70866141732283472" top="0.74803149606299213" bottom="0.74803149606299213" header="0.31496062992125984" footer="0.31496062992125984"/>
  <pageSetup paperSize="9" scale="84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selection activeCell="A10" sqref="A10:IV10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81" t="s">
        <v>9</v>
      </c>
      <c r="Y1" s="281"/>
      <c r="Z1" s="281"/>
      <c r="AA1" s="281"/>
      <c r="AB1" s="281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282" t="s">
        <v>26</v>
      </c>
      <c r="B4" s="282"/>
      <c r="C4" s="26"/>
      <c r="D4" s="52" t="s">
        <v>65</v>
      </c>
      <c r="E4" s="52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138</v>
      </c>
      <c r="AC4" s="25"/>
      <c r="AD4" s="25"/>
    </row>
    <row r="5" spans="1:30" customFormat="1" ht="12.75" x14ac:dyDescent="0.2">
      <c r="A5" s="4"/>
      <c r="B5" s="4"/>
      <c r="C5" s="4"/>
      <c r="D5" s="52" t="s">
        <v>92</v>
      </c>
      <c r="E5" s="26"/>
      <c r="F5" s="26"/>
      <c r="G5" s="26"/>
      <c r="H5" s="28" t="s">
        <v>93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67</v>
      </c>
      <c r="I6" s="4"/>
      <c r="J6" s="4"/>
      <c r="K6" s="4"/>
      <c r="L6" s="4"/>
      <c r="M6" s="111" t="s">
        <v>101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2"/>
      <c r="AA6" s="2"/>
      <c r="AB6" s="2" t="s">
        <v>140</v>
      </c>
      <c r="AC6" s="2"/>
      <c r="AD6" s="26"/>
    </row>
    <row r="7" spans="1:30" customFormat="1" ht="39.75" customHeight="1" thickBot="1" x14ac:dyDescent="0.25">
      <c r="A7" s="279" t="s">
        <v>6</v>
      </c>
      <c r="B7" s="288" t="s">
        <v>28</v>
      </c>
      <c r="C7" s="290" t="s">
        <v>16</v>
      </c>
      <c r="D7" s="291"/>
      <c r="E7" s="291"/>
      <c r="F7" s="291"/>
      <c r="G7" s="292"/>
      <c r="H7" s="290" t="s">
        <v>7</v>
      </c>
      <c r="I7" s="291"/>
      <c r="J7" s="292"/>
      <c r="K7" s="290" t="s">
        <v>22</v>
      </c>
      <c r="L7" s="291"/>
      <c r="M7" s="291"/>
      <c r="N7" s="291"/>
      <c r="O7" s="291"/>
      <c r="P7" s="291"/>
      <c r="Q7" s="291"/>
      <c r="R7" s="291"/>
      <c r="S7" s="291"/>
      <c r="T7" s="292"/>
      <c r="U7" s="290" t="s">
        <v>23</v>
      </c>
      <c r="V7" s="291"/>
      <c r="W7" s="291"/>
      <c r="X7" s="291"/>
      <c r="Y7" s="291"/>
      <c r="Z7" s="291"/>
      <c r="AA7" s="291"/>
      <c r="AB7" s="292"/>
      <c r="AC7" s="279" t="s">
        <v>17</v>
      </c>
      <c r="AD7" s="4"/>
    </row>
    <row r="8" spans="1:30" customFormat="1" ht="76.5" thickBot="1" x14ac:dyDescent="0.25">
      <c r="A8" s="280"/>
      <c r="B8" s="289"/>
      <c r="C8" s="29" t="s">
        <v>0</v>
      </c>
      <c r="D8" s="30" t="s">
        <v>1</v>
      </c>
      <c r="E8" s="30" t="s">
        <v>2</v>
      </c>
      <c r="F8" s="201" t="s">
        <v>3</v>
      </c>
      <c r="G8" s="181" t="s">
        <v>139</v>
      </c>
      <c r="H8" s="32" t="s">
        <v>1</v>
      </c>
      <c r="I8" s="30" t="s">
        <v>2</v>
      </c>
      <c r="J8" s="31" t="s">
        <v>3</v>
      </c>
      <c r="K8" s="92" t="s">
        <v>84</v>
      </c>
      <c r="L8" s="92" t="s">
        <v>85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81" t="s">
        <v>139</v>
      </c>
      <c r="T8" s="31" t="s">
        <v>5</v>
      </c>
      <c r="U8" s="92" t="s">
        <v>84</v>
      </c>
      <c r="V8" s="92" t="s">
        <v>85</v>
      </c>
      <c r="W8" s="34" t="s">
        <v>1</v>
      </c>
      <c r="X8" s="30" t="s">
        <v>2</v>
      </c>
      <c r="Y8" s="30" t="s">
        <v>3</v>
      </c>
      <c r="Z8" s="30" t="s">
        <v>4</v>
      </c>
      <c r="AA8" s="181" t="s">
        <v>139</v>
      </c>
      <c r="AB8" s="31" t="s">
        <v>5</v>
      </c>
      <c r="AC8" s="280"/>
      <c r="AD8" s="4"/>
    </row>
    <row r="9" spans="1:30" customFormat="1" ht="25.5" x14ac:dyDescent="0.2">
      <c r="A9" s="61" t="s">
        <v>127</v>
      </c>
      <c r="B9" s="172">
        <v>340</v>
      </c>
      <c r="C9" s="173"/>
      <c r="D9" s="60"/>
      <c r="E9" s="60"/>
      <c r="F9" s="60"/>
      <c r="G9" s="211"/>
      <c r="H9" s="175"/>
      <c r="I9" s="60"/>
      <c r="J9" s="174"/>
      <c r="K9" s="176"/>
      <c r="L9" s="176"/>
      <c r="M9" s="177"/>
      <c r="N9" s="178"/>
      <c r="O9" s="60"/>
      <c r="P9" s="174"/>
      <c r="Q9" s="178"/>
      <c r="R9" s="125" t="s">
        <v>12</v>
      </c>
      <c r="S9" s="185"/>
      <c r="T9" s="56"/>
      <c r="U9" s="179"/>
      <c r="V9" s="176"/>
      <c r="W9" s="178"/>
      <c r="X9" s="60"/>
      <c r="Y9" s="60"/>
      <c r="Z9" s="60"/>
      <c r="AA9" s="174"/>
      <c r="AB9" s="56"/>
      <c r="AC9" s="59" t="s">
        <v>105</v>
      </c>
      <c r="AD9" s="4"/>
    </row>
    <row r="10" spans="1:30" s="139" customFormat="1" ht="29.25" customHeight="1" x14ac:dyDescent="0.2">
      <c r="A10" s="163" t="s">
        <v>133</v>
      </c>
      <c r="B10" s="124" t="s">
        <v>42</v>
      </c>
      <c r="C10" s="132">
        <f>IF(SUM(D10,E10,F10,G10) &lt;&gt; 0,SUM(D10,E10,F10,G10),"")</f>
        <v>16</v>
      </c>
      <c r="D10" s="127">
        <f>IF(SUM(H10,M10,W10) &lt;&gt; 0,SUM(H10,M10,W10),"")</f>
        <v>6</v>
      </c>
      <c r="E10" s="127">
        <f>IF(SUM(I10,O10,X10) &lt;&gt; 0,SUM(I10,O10,X10),"")</f>
        <v>8</v>
      </c>
      <c r="F10" s="127" t="str">
        <f>IF(SUM(J10,P10,Y10) &lt;&gt; 0,SUM(J10,P10,Y10),"")</f>
        <v/>
      </c>
      <c r="G10" s="124">
        <f>IF(SUM(S10,AA10) &lt;&gt; 0,SUM(S10,AA10),"")</f>
        <v>2</v>
      </c>
      <c r="H10" s="133">
        <v>2</v>
      </c>
      <c r="I10" s="127"/>
      <c r="J10" s="134"/>
      <c r="K10" s="135"/>
      <c r="L10" s="135"/>
      <c r="M10" s="140">
        <v>2</v>
      </c>
      <c r="N10" s="141"/>
      <c r="O10" s="142">
        <v>2</v>
      </c>
      <c r="P10" s="143"/>
      <c r="Q10" s="141"/>
      <c r="R10" s="144" t="s">
        <v>12</v>
      </c>
      <c r="S10" s="186"/>
      <c r="T10" s="145"/>
      <c r="U10" s="146"/>
      <c r="V10" s="135" t="s">
        <v>54</v>
      </c>
      <c r="W10" s="141">
        <v>2</v>
      </c>
      <c r="X10" s="142">
        <v>6</v>
      </c>
      <c r="Y10" s="142"/>
      <c r="Z10" s="147" t="s">
        <v>54</v>
      </c>
      <c r="AA10" s="143">
        <v>2</v>
      </c>
      <c r="AB10" s="148" t="s">
        <v>13</v>
      </c>
      <c r="AC10" s="149" t="s">
        <v>37</v>
      </c>
      <c r="AD10" s="129"/>
    </row>
    <row r="11" spans="1:30" s="130" customFormat="1" ht="12.75" x14ac:dyDescent="0.2">
      <c r="A11" s="164" t="s">
        <v>129</v>
      </c>
      <c r="B11" s="131" t="s">
        <v>29</v>
      </c>
      <c r="C11" s="132">
        <f t="shared" ref="C11:C19" si="0">IF(SUM(D11,E11,F11,G11) &lt;&gt; 0,SUM(D11,E11,F11,G11),"")</f>
        <v>10</v>
      </c>
      <c r="D11" s="127" t="str">
        <f t="shared" ref="D11:D19" si="1">IF(SUM(H11,M11,W11) &lt;&gt; 0,SUM(H11,M11,W11),"")</f>
        <v/>
      </c>
      <c r="E11" s="127">
        <f t="shared" ref="E11:E19" si="2">IF(SUM(I11,O11,X11) &lt;&gt; 0,SUM(I11,O11,X11),"")</f>
        <v>10</v>
      </c>
      <c r="F11" s="127" t="str">
        <f t="shared" ref="F11:F19" si="3">IF(SUM(J11,P11,Y11) &lt;&gt; 0,SUM(J11,P11,Y11),"")</f>
        <v/>
      </c>
      <c r="G11" s="124" t="str">
        <f t="shared" ref="G11:G19" si="4">IF(SUM(S11,AA11) &lt;&gt; 0,SUM(S11,AA11),"")</f>
        <v/>
      </c>
      <c r="H11" s="165"/>
      <c r="I11" s="166">
        <v>2</v>
      </c>
      <c r="J11" s="167"/>
      <c r="K11" s="168"/>
      <c r="L11" s="169">
        <v>1</v>
      </c>
      <c r="M11" s="170"/>
      <c r="N11" s="171"/>
      <c r="O11" s="166">
        <v>8</v>
      </c>
      <c r="P11" s="167"/>
      <c r="Q11" s="171"/>
      <c r="R11" s="136" t="s">
        <v>33</v>
      </c>
      <c r="S11" s="167"/>
      <c r="T11" s="150"/>
      <c r="U11" s="146"/>
      <c r="V11" s="135"/>
      <c r="W11" s="126"/>
      <c r="X11" s="142"/>
      <c r="Y11" s="127"/>
      <c r="Z11" s="128"/>
      <c r="AA11" s="198"/>
      <c r="AB11" s="148"/>
      <c r="AC11" s="149" t="s">
        <v>37</v>
      </c>
      <c r="AD11" s="129"/>
    </row>
    <row r="12" spans="1:30" s="139" customFormat="1" ht="31.5" customHeight="1" x14ac:dyDescent="0.2">
      <c r="A12" s="163" t="s">
        <v>134</v>
      </c>
      <c r="B12" s="124" t="s">
        <v>32</v>
      </c>
      <c r="C12" s="132">
        <f t="shared" si="0"/>
        <v>14</v>
      </c>
      <c r="D12" s="127">
        <f t="shared" si="1"/>
        <v>8</v>
      </c>
      <c r="E12" s="127">
        <f t="shared" si="2"/>
        <v>4</v>
      </c>
      <c r="F12" s="127" t="str">
        <f t="shared" si="3"/>
        <v/>
      </c>
      <c r="G12" s="124">
        <f t="shared" si="4"/>
        <v>2</v>
      </c>
      <c r="H12" s="133">
        <v>2</v>
      </c>
      <c r="I12" s="127"/>
      <c r="J12" s="134"/>
      <c r="K12" s="135"/>
      <c r="L12" s="135">
        <v>1</v>
      </c>
      <c r="M12" s="133">
        <v>6</v>
      </c>
      <c r="N12" s="126"/>
      <c r="O12" s="127">
        <v>4</v>
      </c>
      <c r="P12" s="134"/>
      <c r="Q12" s="126"/>
      <c r="R12" s="136"/>
      <c r="S12" s="167">
        <v>2</v>
      </c>
      <c r="T12" s="150" t="s">
        <v>13</v>
      </c>
      <c r="U12" s="146"/>
      <c r="V12" s="135"/>
      <c r="W12" s="126"/>
      <c r="X12" s="127"/>
      <c r="Y12" s="127"/>
      <c r="Z12" s="128"/>
      <c r="AA12" s="198"/>
      <c r="AB12" s="137"/>
      <c r="AC12" s="149" t="s">
        <v>37</v>
      </c>
      <c r="AD12" s="129"/>
    </row>
    <row r="13" spans="1:30" s="139" customFormat="1" ht="32.25" customHeight="1" x14ac:dyDescent="0.2">
      <c r="A13" s="163" t="s">
        <v>135</v>
      </c>
      <c r="B13" s="124" t="s">
        <v>42</v>
      </c>
      <c r="C13" s="132">
        <f t="shared" si="0"/>
        <v>16</v>
      </c>
      <c r="D13" s="127">
        <f t="shared" si="1"/>
        <v>8</v>
      </c>
      <c r="E13" s="127">
        <f t="shared" si="2"/>
        <v>6</v>
      </c>
      <c r="F13" s="127" t="str">
        <f t="shared" si="3"/>
        <v/>
      </c>
      <c r="G13" s="124">
        <f t="shared" si="4"/>
        <v>2</v>
      </c>
      <c r="H13" s="133">
        <v>2</v>
      </c>
      <c r="I13" s="127"/>
      <c r="J13" s="134"/>
      <c r="K13" s="135"/>
      <c r="L13" s="135" t="s">
        <v>61</v>
      </c>
      <c r="M13" s="140">
        <v>6</v>
      </c>
      <c r="N13" s="141"/>
      <c r="O13" s="142">
        <v>6</v>
      </c>
      <c r="P13" s="143"/>
      <c r="Q13" s="141"/>
      <c r="R13" s="144" t="s">
        <v>61</v>
      </c>
      <c r="S13" s="212">
        <v>2</v>
      </c>
      <c r="T13" s="145" t="s">
        <v>13</v>
      </c>
      <c r="U13" s="146"/>
      <c r="V13" s="135"/>
      <c r="W13" s="141"/>
      <c r="X13" s="142"/>
      <c r="Y13" s="142"/>
      <c r="Z13" s="147"/>
      <c r="AA13" s="197"/>
      <c r="AB13" s="148"/>
      <c r="AC13" s="149" t="s">
        <v>37</v>
      </c>
      <c r="AD13" s="129"/>
    </row>
    <row r="14" spans="1:30" s="139" customFormat="1" ht="12.75" x14ac:dyDescent="0.2">
      <c r="A14" s="163" t="s">
        <v>136</v>
      </c>
      <c r="B14" s="131" t="s">
        <v>31</v>
      </c>
      <c r="C14" s="132">
        <f t="shared" si="0"/>
        <v>6</v>
      </c>
      <c r="D14" s="127">
        <f t="shared" si="1"/>
        <v>4</v>
      </c>
      <c r="E14" s="127">
        <f t="shared" si="2"/>
        <v>2</v>
      </c>
      <c r="F14" s="127" t="str">
        <f t="shared" si="3"/>
        <v/>
      </c>
      <c r="G14" s="124" t="str">
        <f t="shared" si="4"/>
        <v/>
      </c>
      <c r="H14" s="133">
        <v>2</v>
      </c>
      <c r="I14" s="127"/>
      <c r="J14" s="134"/>
      <c r="K14" s="135"/>
      <c r="L14" s="135">
        <v>1</v>
      </c>
      <c r="M14" s="140">
        <v>2</v>
      </c>
      <c r="N14" s="141"/>
      <c r="O14" s="142">
        <v>2</v>
      </c>
      <c r="P14" s="143"/>
      <c r="Q14" s="141"/>
      <c r="R14" s="144" t="s">
        <v>12</v>
      </c>
      <c r="S14" s="212"/>
      <c r="T14" s="145"/>
      <c r="U14" s="146"/>
      <c r="V14" s="135"/>
      <c r="W14" s="141"/>
      <c r="X14" s="142"/>
      <c r="Y14" s="142"/>
      <c r="Z14" s="147"/>
      <c r="AA14" s="197"/>
      <c r="AB14" s="148"/>
      <c r="AC14" s="149" t="s">
        <v>37</v>
      </c>
      <c r="AD14" s="129"/>
    </row>
    <row r="15" spans="1:30" s="139" customFormat="1" ht="12.75" x14ac:dyDescent="0.2">
      <c r="A15" s="163" t="s">
        <v>137</v>
      </c>
      <c r="B15" s="124" t="s">
        <v>30</v>
      </c>
      <c r="C15" s="132">
        <f t="shared" si="0"/>
        <v>8</v>
      </c>
      <c r="D15" s="127">
        <f t="shared" si="1"/>
        <v>6</v>
      </c>
      <c r="E15" s="127">
        <f t="shared" si="2"/>
        <v>2</v>
      </c>
      <c r="F15" s="127" t="str">
        <f t="shared" si="3"/>
        <v/>
      </c>
      <c r="G15" s="124" t="str">
        <f t="shared" si="4"/>
        <v/>
      </c>
      <c r="H15" s="133"/>
      <c r="I15" s="127"/>
      <c r="J15" s="134"/>
      <c r="K15" s="135"/>
      <c r="L15" s="135"/>
      <c r="M15" s="133">
        <v>2</v>
      </c>
      <c r="N15" s="126" t="s">
        <v>14</v>
      </c>
      <c r="O15" s="127"/>
      <c r="P15" s="134"/>
      <c r="Q15" s="126"/>
      <c r="R15" s="136"/>
      <c r="S15" s="187"/>
      <c r="T15" s="150"/>
      <c r="U15" s="146"/>
      <c r="V15" s="135">
        <v>1</v>
      </c>
      <c r="W15" s="126">
        <v>4</v>
      </c>
      <c r="X15" s="127">
        <v>2</v>
      </c>
      <c r="Y15" s="127"/>
      <c r="Z15" s="128" t="s">
        <v>33</v>
      </c>
      <c r="AA15" s="198"/>
      <c r="AB15" s="137"/>
      <c r="AC15" s="149" t="s">
        <v>37</v>
      </c>
      <c r="AD15" s="129"/>
    </row>
    <row r="16" spans="1:30" s="139" customFormat="1" ht="12.75" x14ac:dyDescent="0.2">
      <c r="A16" s="164" t="s">
        <v>131</v>
      </c>
      <c r="B16" s="124" t="s">
        <v>30</v>
      </c>
      <c r="C16" s="132">
        <f t="shared" si="0"/>
        <v>8</v>
      </c>
      <c r="D16" s="127" t="str">
        <f t="shared" si="1"/>
        <v/>
      </c>
      <c r="E16" s="127">
        <f t="shared" si="2"/>
        <v>8</v>
      </c>
      <c r="F16" s="127" t="str">
        <f t="shared" si="3"/>
        <v/>
      </c>
      <c r="G16" s="124" t="str">
        <f t="shared" si="4"/>
        <v/>
      </c>
      <c r="H16" s="133"/>
      <c r="I16" s="127"/>
      <c r="J16" s="134"/>
      <c r="K16" s="135"/>
      <c r="L16" s="135"/>
      <c r="M16" s="133"/>
      <c r="N16" s="126"/>
      <c r="O16" s="127">
        <v>2</v>
      </c>
      <c r="P16" s="134" t="s">
        <v>14</v>
      </c>
      <c r="Q16" s="126"/>
      <c r="R16" s="136"/>
      <c r="S16" s="187"/>
      <c r="T16" s="137"/>
      <c r="U16" s="138"/>
      <c r="V16" s="135"/>
      <c r="W16" s="126"/>
      <c r="X16" s="127">
        <v>6</v>
      </c>
      <c r="Y16" s="127"/>
      <c r="Z16" s="128" t="s">
        <v>33</v>
      </c>
      <c r="AA16" s="198"/>
      <c r="AB16" s="137"/>
      <c r="AC16" s="149" t="s">
        <v>37</v>
      </c>
      <c r="AD16" s="129"/>
    </row>
    <row r="17" spans="1:30" s="139" customFormat="1" ht="26.25" thickBot="1" x14ac:dyDescent="0.25">
      <c r="A17" s="151" t="s">
        <v>74</v>
      </c>
      <c r="B17" s="152" t="s">
        <v>132</v>
      </c>
      <c r="C17" s="207" t="str">
        <f t="shared" si="0"/>
        <v/>
      </c>
      <c r="D17" s="208" t="str">
        <f t="shared" si="1"/>
        <v/>
      </c>
      <c r="E17" s="208" t="str">
        <f t="shared" si="2"/>
        <v/>
      </c>
      <c r="F17" s="208" t="str">
        <f t="shared" si="3"/>
        <v/>
      </c>
      <c r="G17" s="209" t="str">
        <f t="shared" si="4"/>
        <v/>
      </c>
      <c r="H17" s="154"/>
      <c r="I17" s="153"/>
      <c r="J17" s="155"/>
      <c r="K17" s="156"/>
      <c r="L17" s="157"/>
      <c r="M17" s="154"/>
      <c r="N17" s="158"/>
      <c r="O17" s="153"/>
      <c r="P17" s="155"/>
      <c r="Q17" s="158"/>
      <c r="R17" s="159"/>
      <c r="S17" s="188"/>
      <c r="T17" s="160"/>
      <c r="U17" s="161"/>
      <c r="V17" s="157"/>
      <c r="W17" s="158"/>
      <c r="X17" s="153"/>
      <c r="Y17" s="153"/>
      <c r="Z17" s="159" t="s">
        <v>33</v>
      </c>
      <c r="AA17" s="188"/>
      <c r="AB17" s="162"/>
      <c r="AC17" s="149" t="s">
        <v>37</v>
      </c>
      <c r="AD17" s="129"/>
    </row>
    <row r="18" spans="1:30" customFormat="1" ht="12.75" x14ac:dyDescent="0.2">
      <c r="A18" s="4"/>
      <c r="B18" s="4"/>
      <c r="C18" s="205" t="str">
        <f t="shared" si="0"/>
        <v/>
      </c>
      <c r="D18" s="205" t="str">
        <f t="shared" si="1"/>
        <v/>
      </c>
      <c r="E18" s="205" t="str">
        <f t="shared" si="2"/>
        <v/>
      </c>
      <c r="F18" s="205" t="str">
        <f t="shared" si="3"/>
        <v/>
      </c>
      <c r="G18" s="205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205" t="str">
        <f t="shared" si="0"/>
        <v/>
      </c>
      <c r="D19" s="205" t="str">
        <f t="shared" si="1"/>
        <v/>
      </c>
      <c r="E19" s="205" t="str">
        <f t="shared" si="2"/>
        <v/>
      </c>
      <c r="F19" s="205" t="str">
        <f t="shared" si="3"/>
        <v/>
      </c>
      <c r="G19" s="205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103</v>
      </c>
      <c r="U19" s="27"/>
      <c r="V19" s="27"/>
      <c r="W19" s="27"/>
      <c r="X19" s="27"/>
      <c r="Y19" s="27"/>
      <c r="Z19" s="4"/>
      <c r="AA19" s="4"/>
      <c r="AB19" s="4" t="s">
        <v>104</v>
      </c>
      <c r="AC19" s="4"/>
      <c r="AD19" s="4"/>
    </row>
    <row r="20" spans="1:30" x14ac:dyDescent="0.2">
      <c r="C20" s="206"/>
      <c r="D20" s="206"/>
      <c r="E20" s="206"/>
      <c r="F20" s="206"/>
      <c r="G20" s="206"/>
    </row>
  </sheetData>
  <mergeCells count="9"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курс ТСК</vt:lpstr>
      <vt:lpstr>1 курс ТЦКМ</vt:lpstr>
      <vt:lpstr>2 курс ТСК</vt:lpstr>
      <vt:lpstr>2  курс ТЦКМ</vt:lpstr>
      <vt:lpstr>3 курс ТСК</vt:lpstr>
      <vt:lpstr>3 курс ТЦКМ</vt:lpstr>
      <vt:lpstr>4 курс ТСК</vt:lpstr>
      <vt:lpstr>4 курс ТЦКМ</vt:lpstr>
      <vt:lpstr>5 курс ТСК</vt:lpstr>
      <vt:lpstr>5 курс ТЦКМ</vt:lpstr>
      <vt:lpstr>'2  курс ТЦКМ'!Область_печати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2021-03-16T07:09:16Z</cp:lastPrinted>
  <dcterms:created xsi:type="dcterms:W3CDTF">2003-04-23T15:08:56Z</dcterms:created>
  <dcterms:modified xsi:type="dcterms:W3CDTF">2021-12-10T08:35:39Z</dcterms:modified>
</cp:coreProperties>
</file>