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3 курс" sheetId="1" r:id="rId1"/>
    <sheet name="4 курс" sheetId="2" r:id="rId2"/>
    <sheet name="5 курс" sheetId="3" r:id="rId3"/>
    <sheet name="6 курс испр" sheetId="4" r:id="rId4"/>
    <sheet name="13 сем" sheetId="5" r:id="rId5"/>
  </sheets>
  <definedNames/>
  <calcPr fullCalcOnLoad="1" refMode="R1C1"/>
</workbook>
</file>

<file path=xl/sharedStrings.xml><?xml version="1.0" encoding="utf-8"?>
<sst xmlns="http://schemas.openxmlformats.org/spreadsheetml/2006/main" count="520" uniqueCount="143">
  <si>
    <t>Минобрнауки России</t>
  </si>
  <si>
    <t>"Утверждаю"</t>
  </si>
  <si>
    <t>Белгородский государственный технологический университет им. В.Г. Шухова</t>
  </si>
  <si>
    <t xml:space="preserve">Первый проректор </t>
  </si>
  <si>
    <t>Учебный график</t>
  </si>
  <si>
    <t>По специальности</t>
  </si>
  <si>
    <t>Наименование дисциплин</t>
  </si>
  <si>
    <t>Количество часов по заочной системе обучения на год</t>
  </si>
  <si>
    <t>Зимняя лабораторно - экзаменационная сессия</t>
  </si>
  <si>
    <t>Летняя лабораторно-экзаменационная сессия</t>
  </si>
  <si>
    <t>Кафедра</t>
  </si>
  <si>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</si>
  <si>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</si>
  <si>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</si>
  <si>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</si>
  <si>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</si>
  <si>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</si>
  <si>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зач</t>
  </si>
  <si>
    <t>экз</t>
  </si>
  <si>
    <t>*</t>
  </si>
  <si>
    <t>МО</t>
  </si>
  <si>
    <t>Директор ИЗО</t>
  </si>
  <si>
    <t>Горное дело</t>
  </si>
  <si>
    <t>144 (4)</t>
  </si>
  <si>
    <t>Трудоем-кость по ГОС (ЗЕ)</t>
  </si>
  <si>
    <t>288 (8)</t>
  </si>
  <si>
    <t>108 (3)</t>
  </si>
  <si>
    <t>180 (5)</t>
  </si>
  <si>
    <t>72 (2)</t>
  </si>
  <si>
    <t>324 (9)</t>
  </si>
  <si>
    <t>252 (7)</t>
  </si>
  <si>
    <t>ГКИИ</t>
  </si>
  <si>
    <t>540 (15)</t>
  </si>
  <si>
    <t>д.зач</t>
  </si>
  <si>
    <t>к.р.</t>
  </si>
  <si>
    <t>Сопротивление материалов</t>
  </si>
  <si>
    <t>Прикладная механика</t>
  </si>
  <si>
    <t>третий курс</t>
  </si>
  <si>
    <t>ТГВ</t>
  </si>
  <si>
    <t>Математическое моделирование и САПР</t>
  </si>
  <si>
    <t>к.р., д.зач</t>
  </si>
  <si>
    <t>к.п.</t>
  </si>
  <si>
    <t>Теплотехника</t>
  </si>
  <si>
    <t>Стандартизация и основы взаимозаменяемости</t>
  </si>
  <si>
    <t>ТМ</t>
  </si>
  <si>
    <t>Материаловедение</t>
  </si>
  <si>
    <t>Геомеханика</t>
  </si>
  <si>
    <t>216 (6)</t>
  </si>
  <si>
    <t>Горные машины и оборудование</t>
  </si>
  <si>
    <t>Основы конструкторской, изобретательской и научной деятельности</t>
  </si>
  <si>
    <t>четвертый курс</t>
  </si>
  <si>
    <t>Математические основы надежности горных машин и оборудования</t>
  </si>
  <si>
    <t>Метрология и сертификация в горном деле</t>
  </si>
  <si>
    <t>Подземная геотехнология</t>
  </si>
  <si>
    <t>Горные машины и оборудование подземных горных работ</t>
  </si>
  <si>
    <t>Конструирование горных машин и оборудования</t>
  </si>
  <si>
    <t>Грузоподъемные машины и механизмы</t>
  </si>
  <si>
    <t>ФиС</t>
  </si>
  <si>
    <t>пятый курс</t>
  </si>
  <si>
    <t>ЭОП</t>
  </si>
  <si>
    <t>Аэрология горных предприятий</t>
  </si>
  <si>
    <t>Эксплуатация горных машин и оборудования</t>
  </si>
  <si>
    <t>Стационарные машины</t>
  </si>
  <si>
    <t>21.05.04</t>
  </si>
  <si>
    <t>Шестой курс</t>
  </si>
  <si>
    <t>Экономика и менеджмент горного производства</t>
  </si>
  <si>
    <t>ТМиСМ</t>
  </si>
  <si>
    <t>Геологическая практика</t>
  </si>
  <si>
    <t>Институт заочного образования</t>
  </si>
  <si>
    <t>Спесивцева С.Е.</t>
  </si>
  <si>
    <t>Директор ДОП</t>
  </si>
  <si>
    <t>Дороганов Е.А.</t>
  </si>
  <si>
    <t>Номер РГЗ</t>
  </si>
  <si>
    <t>Номер ИДЗ</t>
  </si>
  <si>
    <t>СиУК</t>
  </si>
  <si>
    <t xml:space="preserve"> 216 (6)</t>
  </si>
  <si>
    <t>Е.И. Евтушенко</t>
  </si>
  <si>
    <t>экз.</t>
  </si>
  <si>
    <t>Физическая культура и спорт</t>
  </si>
  <si>
    <t>Философия</t>
  </si>
  <si>
    <t>ТМН</t>
  </si>
  <si>
    <t>Геология</t>
  </si>
  <si>
    <t>Электротехника и основы электроники</t>
  </si>
  <si>
    <t>ЭиА</t>
  </si>
  <si>
    <t>Электрические машины горных производств</t>
  </si>
  <si>
    <t>Механическое оборудование по обогащению полезных ископаемых</t>
  </si>
  <si>
    <t>Технология и безопасность  взрывных работ</t>
  </si>
  <si>
    <t>Элективные дисциплины по ФКиС</t>
  </si>
  <si>
    <t>Экономическая теория</t>
  </si>
  <si>
    <t>Открытая геотехнология</t>
  </si>
  <si>
    <t>Строительная геотехнология</t>
  </si>
  <si>
    <t>Геодезия и маркшейдерия</t>
  </si>
  <si>
    <t>Физические основы добычи и переработки полезных ископаемых</t>
  </si>
  <si>
    <t>Геодезическая практика</t>
  </si>
  <si>
    <t>ФВС</t>
  </si>
  <si>
    <t>340 (9)</t>
  </si>
  <si>
    <t>Обогощение полезных ископаемых</t>
  </si>
  <si>
    <t xml:space="preserve">Технологическая практика </t>
  </si>
  <si>
    <t>консультации</t>
  </si>
  <si>
    <t>Научно-исследовательская работа</t>
  </si>
  <si>
    <t xml:space="preserve"> 540 (15)</t>
  </si>
  <si>
    <t>Преддипломная практика</t>
  </si>
  <si>
    <t>Горное право</t>
  </si>
  <si>
    <t>Соц.упр.</t>
  </si>
  <si>
    <t>Безопасность жизнедеятельности</t>
  </si>
  <si>
    <t>БЖД</t>
  </si>
  <si>
    <t>Социология и психология управления</t>
  </si>
  <si>
    <t>Горно-промышленная экология</t>
  </si>
  <si>
    <t>ПЭ</t>
  </si>
  <si>
    <t>Гидромеханика</t>
  </si>
  <si>
    <t>Безопасность ведения горных работ и горно-спасательное дело</t>
  </si>
  <si>
    <t>Механическое оборудование карьеров</t>
  </si>
  <si>
    <t>Технология машиностроения и ремонта горных машин</t>
  </si>
  <si>
    <t>Транспортные машины</t>
  </si>
  <si>
    <t>к.п., д.зач</t>
  </si>
  <si>
    <t>Конструкторская практика</t>
  </si>
  <si>
    <t>2022/2023 уч. год.</t>
  </si>
  <si>
    <t xml:space="preserve"> 216 (6)       4 недели</t>
  </si>
  <si>
    <t>Горное право*</t>
  </si>
  <si>
    <t>СиУ</t>
  </si>
  <si>
    <t>Экономика и менеджмент горного производства*</t>
  </si>
  <si>
    <t>ЭиМ</t>
  </si>
  <si>
    <t>Социология и психология управления*</t>
  </si>
  <si>
    <t>Горно-промышленная экология*</t>
  </si>
  <si>
    <t>Гидромеханика*</t>
  </si>
  <si>
    <t>Механическое оборудование карьеров*</t>
  </si>
  <si>
    <t>Технология машиностроения и ремонта горных машин*</t>
  </si>
  <si>
    <t>Экономическая теория*</t>
  </si>
  <si>
    <t>Открытая геотехнология*</t>
  </si>
  <si>
    <t>Строительная геотехнология*</t>
  </si>
  <si>
    <t>Геодезия и маркшейдерия*</t>
  </si>
  <si>
    <t>Конструирование горных машин и оборудования*</t>
  </si>
  <si>
    <t>Физические основы добычи и переработки полезных ископаемых*</t>
  </si>
  <si>
    <t>Грузоподъемные машины и механизмы*</t>
  </si>
  <si>
    <t>2*</t>
  </si>
  <si>
    <t xml:space="preserve">Электротехника и основы электроники* </t>
  </si>
  <si>
    <t>Электрические машины горных производств*</t>
  </si>
  <si>
    <t>Аэрология горных предприятий*</t>
  </si>
  <si>
    <t>Горные машины и оборудование*</t>
  </si>
  <si>
    <t>288(8)</t>
  </si>
  <si>
    <t>Обогащение полезных ископаемых*</t>
  </si>
  <si>
    <t>Механическое оборудование по обогащению полезных ископаемых*</t>
  </si>
  <si>
    <t>13 семестр</t>
  </si>
</sst>
</file>

<file path=xl/styles.xml><?xml version="1.0" encoding="utf-8"?>
<styleSheet xmlns="http://schemas.openxmlformats.org/spreadsheetml/2006/main">
  <numFmts count="52">
    <numFmt numFmtId="5" formatCode="#,##0&quot;ð.&quot;;\-#,##0&quot;ð.&quot;"/>
    <numFmt numFmtId="6" formatCode="#,##0&quot;ð.&quot;;[Red]\-#,##0&quot;ð.&quot;"/>
    <numFmt numFmtId="7" formatCode="#,##0.00&quot;ð.&quot;;\-#,##0.00&quot;ð.&quot;"/>
    <numFmt numFmtId="8" formatCode="#,##0.00&quot;ð.&quot;;[Red]\-#,##0.00&quot;ð.&quot;"/>
    <numFmt numFmtId="42" formatCode="_-* #,##0&quot;ð.&quot;_-;\-* #,##0&quot;ð.&quot;_-;_-* &quot;-&quot;&quot;ð.&quot;_-;_-@_-"/>
    <numFmt numFmtId="41" formatCode="_-* #,##0_ð_._-;\-* #,##0_ð_._-;_-* &quot;-&quot;_ð_._-;_-@_-"/>
    <numFmt numFmtId="44" formatCode="_-* #,##0.00&quot;ð.&quot;_-;\-* #,##0.00&quot;ð.&quot;_-;_-* &quot;-&quot;??&quot;ð.&quot;_-;_-@_-"/>
    <numFmt numFmtId="43" formatCode="_-* #,##0.00_ð_._-;\-* #,##0.00_ð_._-;_-* &quot;-&quot;??_ð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8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i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Arial"/>
      <family val="2"/>
    </font>
    <font>
      <i/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49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" fillId="33" borderId="20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textRotation="90" wrapText="1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 textRotation="90" wrapText="1"/>
    </xf>
    <xf numFmtId="0" fontId="1" fillId="0" borderId="42" xfId="0" applyFont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20" xfId="0" applyFont="1" applyFill="1" applyBorder="1" applyAlignment="1">
      <alignment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44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32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1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 textRotation="90" wrapText="1"/>
    </xf>
    <xf numFmtId="0" fontId="1" fillId="0" borderId="41" xfId="0" applyFont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1" fillId="0" borderId="52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" fillId="0" borderId="20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44" xfId="0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 wrapText="1"/>
    </xf>
    <xf numFmtId="0" fontId="1" fillId="0" borderId="5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49" fontId="52" fillId="0" borderId="0" xfId="0" applyNumberFormat="1" applyFont="1" applyAlignment="1">
      <alignment vertical="center"/>
    </xf>
    <xf numFmtId="0" fontId="52" fillId="0" borderId="10" xfId="0" applyFont="1" applyBorder="1" applyAlignment="1">
      <alignment horizontal="center" vertical="center" textRotation="90" wrapText="1"/>
    </xf>
    <xf numFmtId="0" fontId="52" fillId="0" borderId="11" xfId="0" applyFont="1" applyBorder="1" applyAlignment="1">
      <alignment horizontal="center" vertical="center" textRotation="90" wrapText="1"/>
    </xf>
    <xf numFmtId="0" fontId="52" fillId="0" borderId="16" xfId="0" applyFont="1" applyBorder="1" applyAlignment="1">
      <alignment horizontal="center" vertical="center" textRotation="90" wrapText="1"/>
    </xf>
    <xf numFmtId="0" fontId="52" fillId="0" borderId="48" xfId="0" applyFont="1" applyFill="1" applyBorder="1" applyAlignment="1">
      <alignment horizontal="center" vertical="center" textRotation="90" wrapText="1"/>
    </xf>
    <xf numFmtId="0" fontId="52" fillId="0" borderId="12" xfId="0" applyFont="1" applyBorder="1" applyAlignment="1">
      <alignment horizontal="center" vertical="center" textRotation="90" wrapText="1"/>
    </xf>
    <xf numFmtId="0" fontId="52" fillId="0" borderId="38" xfId="0" applyFont="1" applyBorder="1" applyAlignment="1">
      <alignment horizontal="center" vertical="center" textRotation="90" wrapText="1"/>
    </xf>
    <xf numFmtId="0" fontId="52" fillId="0" borderId="13" xfId="0" applyFont="1" applyBorder="1" applyAlignment="1">
      <alignment horizontal="center" vertical="center" textRotation="90" wrapText="1"/>
    </xf>
    <xf numFmtId="0" fontId="52" fillId="0" borderId="14" xfId="0" applyFont="1" applyBorder="1" applyAlignment="1">
      <alignment horizontal="center" vertical="center" textRotation="90" wrapText="1"/>
    </xf>
    <xf numFmtId="0" fontId="52" fillId="0" borderId="15" xfId="0" applyFont="1" applyBorder="1" applyAlignment="1">
      <alignment horizontal="center" vertical="center" textRotation="90" wrapText="1"/>
    </xf>
    <xf numFmtId="0" fontId="52" fillId="0" borderId="16" xfId="0" applyFont="1" applyFill="1" applyBorder="1" applyAlignment="1">
      <alignment horizontal="center" vertical="center" textRotation="90" wrapText="1"/>
    </xf>
    <xf numFmtId="0" fontId="52" fillId="0" borderId="41" xfId="0" applyFont="1" applyBorder="1" applyAlignment="1">
      <alignment horizontal="center" vertical="center" textRotation="90" wrapText="1"/>
    </xf>
    <xf numFmtId="0" fontId="52" fillId="0" borderId="0" xfId="0" applyFont="1" applyAlignment="1">
      <alignment horizontal="center" vertical="center" textRotation="90" wrapText="1"/>
    </xf>
    <xf numFmtId="0" fontId="52" fillId="0" borderId="20" xfId="0" applyFont="1" applyBorder="1" applyAlignment="1">
      <alignment horizontal="left" vertical="center" wrapText="1"/>
    </xf>
    <xf numFmtId="0" fontId="52" fillId="0" borderId="21" xfId="0" applyFont="1" applyBorder="1" applyAlignment="1">
      <alignment horizontal="center" vertical="center"/>
    </xf>
    <xf numFmtId="0" fontId="52" fillId="0" borderId="40" xfId="0" applyFont="1" applyFill="1" applyBorder="1" applyAlignment="1">
      <alignment horizontal="center" vertical="center"/>
    </xf>
    <xf numFmtId="0" fontId="52" fillId="0" borderId="46" xfId="0" applyFont="1" applyFill="1" applyBorder="1" applyAlignment="1">
      <alignment horizontal="center" vertical="center"/>
    </xf>
    <xf numFmtId="0" fontId="52" fillId="0" borderId="42" xfId="0" applyFont="1" applyFill="1" applyBorder="1" applyAlignment="1">
      <alignment horizontal="center" vertical="center"/>
    </xf>
    <xf numFmtId="0" fontId="52" fillId="0" borderId="40" xfId="0" applyFont="1" applyBorder="1" applyAlignment="1">
      <alignment horizontal="center" vertical="center"/>
    </xf>
    <xf numFmtId="0" fontId="52" fillId="0" borderId="44" xfId="0" applyFont="1" applyFill="1" applyBorder="1" applyAlignment="1">
      <alignment horizontal="center" vertical="center"/>
    </xf>
    <xf numFmtId="0" fontId="55" fillId="0" borderId="43" xfId="0" applyFont="1" applyBorder="1" applyAlignment="1">
      <alignment horizontal="center" vertical="center"/>
    </xf>
    <xf numFmtId="0" fontId="55" fillId="0" borderId="37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46" xfId="0" applyFont="1" applyBorder="1" applyAlignment="1">
      <alignment horizontal="center" vertical="center"/>
    </xf>
    <xf numFmtId="0" fontId="52" fillId="0" borderId="44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27" xfId="0" applyFont="1" applyFill="1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3" fillId="0" borderId="43" xfId="0" applyFont="1" applyFill="1" applyBorder="1" applyAlignment="1">
      <alignment horizontal="center" vertical="center"/>
    </xf>
    <xf numFmtId="0" fontId="53" fillId="0" borderId="27" xfId="0" applyFont="1" applyFill="1" applyBorder="1" applyAlignment="1">
      <alignment horizontal="center" vertical="center"/>
    </xf>
    <xf numFmtId="0" fontId="53" fillId="0" borderId="37" xfId="0" applyFont="1" applyFill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0" fontId="52" fillId="0" borderId="37" xfId="0" applyFont="1" applyFill="1" applyBorder="1" applyAlignment="1">
      <alignment horizontal="center" vertical="center"/>
    </xf>
    <xf numFmtId="0" fontId="52" fillId="0" borderId="29" xfId="0" applyFont="1" applyBorder="1" applyAlignment="1">
      <alignment horizontal="left" vertical="center" wrapText="1"/>
    </xf>
    <xf numFmtId="0" fontId="52" fillId="0" borderId="29" xfId="0" applyFont="1" applyBorder="1" applyAlignment="1">
      <alignment horizontal="center" vertical="center"/>
    </xf>
    <xf numFmtId="0" fontId="53" fillId="0" borderId="30" xfId="0" applyFont="1" applyFill="1" applyBorder="1" applyAlignment="1">
      <alignment horizontal="center" vertical="center"/>
    </xf>
    <xf numFmtId="0" fontId="53" fillId="0" borderId="31" xfId="0" applyFont="1" applyFill="1" applyBorder="1" applyAlignment="1">
      <alignment horizontal="center" vertical="center"/>
    </xf>
    <xf numFmtId="0" fontId="53" fillId="0" borderId="55" xfId="0" applyFont="1" applyFill="1" applyBorder="1" applyAlignment="1">
      <alignment horizontal="center" vertical="center"/>
    </xf>
    <xf numFmtId="0" fontId="52" fillId="0" borderId="56" xfId="0" applyFont="1" applyBorder="1" applyAlignment="1">
      <alignment horizontal="center" vertical="center"/>
    </xf>
    <xf numFmtId="0" fontId="52" fillId="0" borderId="31" xfId="0" applyFont="1" applyFill="1" applyBorder="1" applyAlignment="1">
      <alignment horizontal="center" vertical="center"/>
    </xf>
    <xf numFmtId="0" fontId="52" fillId="0" borderId="55" xfId="0" applyFont="1" applyFill="1" applyBorder="1" applyAlignment="1">
      <alignment horizontal="center" vertical="center"/>
    </xf>
    <xf numFmtId="0" fontId="55" fillId="0" borderId="30" xfId="0" applyFont="1" applyBorder="1" applyAlignment="1">
      <alignment horizontal="center" vertical="center"/>
    </xf>
    <xf numFmtId="0" fontId="55" fillId="0" borderId="55" xfId="0" applyFont="1" applyBorder="1" applyAlignment="1">
      <alignment horizontal="center" vertical="center"/>
    </xf>
    <xf numFmtId="0" fontId="52" fillId="0" borderId="57" xfId="0" applyFont="1" applyBorder="1" applyAlignment="1">
      <alignment horizontal="center" vertical="center"/>
    </xf>
    <xf numFmtId="0" fontId="52" fillId="0" borderId="58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52" fillId="0" borderId="55" xfId="0" applyFont="1" applyBorder="1" applyAlignment="1">
      <alignment horizontal="center" vertical="center"/>
    </xf>
    <xf numFmtId="0" fontId="56" fillId="0" borderId="31" xfId="0" applyFont="1" applyBorder="1" applyAlignment="1">
      <alignment horizontal="center" vertical="center" wrapText="1"/>
    </xf>
    <xf numFmtId="0" fontId="56" fillId="0" borderId="57" xfId="0" applyFont="1" applyBorder="1" applyAlignment="1">
      <alignment horizontal="center" vertical="center" wrapText="1"/>
    </xf>
    <xf numFmtId="0" fontId="56" fillId="0" borderId="59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/>
    </xf>
    <xf numFmtId="0" fontId="55" fillId="0" borderId="58" xfId="0" applyFont="1" applyBorder="1" applyAlignment="1">
      <alignment horizontal="center" vertical="center"/>
    </xf>
    <xf numFmtId="0" fontId="56" fillId="0" borderId="31" xfId="0" applyFont="1" applyBorder="1" applyAlignment="1">
      <alignment horizontal="center" vertical="center"/>
    </xf>
    <xf numFmtId="0" fontId="56" fillId="0" borderId="57" xfId="0" applyFont="1" applyBorder="1" applyAlignment="1">
      <alignment horizontal="center" vertical="center"/>
    </xf>
    <xf numFmtId="0" fontId="56" fillId="0" borderId="59" xfId="0" applyFont="1" applyBorder="1" applyAlignment="1">
      <alignment horizontal="center" vertical="center"/>
    </xf>
    <xf numFmtId="0" fontId="52" fillId="0" borderId="0" xfId="0" applyFont="1" applyAlignment="1">
      <alignment horizontal="right" vertical="center"/>
    </xf>
    <xf numFmtId="0" fontId="53" fillId="0" borderId="0" xfId="0" applyFont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57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32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52" fillId="0" borderId="60" xfId="0" applyFont="1" applyBorder="1" applyAlignment="1">
      <alignment horizontal="center" vertical="center" wrapText="1"/>
    </xf>
    <xf numFmtId="0" fontId="52" fillId="0" borderId="61" xfId="0" applyFont="1" applyBorder="1" applyAlignment="1">
      <alignment horizontal="center" vertical="center" wrapText="1"/>
    </xf>
    <xf numFmtId="0" fontId="52" fillId="0" borderId="49" xfId="0" applyFont="1" applyBorder="1" applyAlignment="1">
      <alignment horizontal="center" vertical="center" wrapText="1"/>
    </xf>
    <xf numFmtId="0" fontId="52" fillId="0" borderId="0" xfId="0" applyFont="1" applyAlignment="1">
      <alignment horizontal="right" vertical="center"/>
    </xf>
    <xf numFmtId="49" fontId="52" fillId="0" borderId="0" xfId="0" applyNumberFormat="1" applyFont="1" applyAlignment="1">
      <alignment horizontal="center" vertical="center"/>
    </xf>
    <xf numFmtId="0" fontId="52" fillId="0" borderId="0" xfId="0" applyNumberFormat="1" applyFont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52" fillId="0" borderId="62" xfId="0" applyFont="1" applyBorder="1" applyAlignment="1">
      <alignment horizontal="center" vertical="center" wrapText="1"/>
    </xf>
    <xf numFmtId="0" fontId="52" fillId="0" borderId="33" xfId="0" applyFont="1" applyBorder="1" applyAlignment="1">
      <alignment horizontal="center" vertical="center" wrapText="1"/>
    </xf>
    <xf numFmtId="0" fontId="52" fillId="0" borderId="63" xfId="0" applyFont="1" applyBorder="1" applyAlignment="1">
      <alignment horizontal="center" vertical="center" wrapText="1"/>
    </xf>
    <xf numFmtId="0" fontId="52" fillId="0" borderId="4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0"/>
  <sheetViews>
    <sheetView zoomScale="85" zoomScaleNormal="85" zoomScalePageLayoutView="0" workbookViewId="0" topLeftCell="A3">
      <selection activeCell="Z26" sqref="Z26"/>
    </sheetView>
  </sheetViews>
  <sheetFormatPr defaultColWidth="9.140625" defaultRowHeight="12.75"/>
  <cols>
    <col min="1" max="1" width="38.28125" style="1" customWidth="1"/>
    <col min="2" max="2" width="8.140625" style="1" customWidth="1"/>
    <col min="3" max="3" width="4.421875" style="1" customWidth="1"/>
    <col min="4" max="4" width="3.57421875" style="1" customWidth="1"/>
    <col min="5" max="5" width="3.7109375" style="1" customWidth="1"/>
    <col min="6" max="7" width="4.57421875" style="1" customWidth="1"/>
    <col min="8" max="8" width="0.2890625" style="1" customWidth="1"/>
    <col min="9" max="10" width="4.8515625" style="1" hidden="1" customWidth="1"/>
    <col min="11" max="12" width="4.57421875" style="1" customWidth="1"/>
    <col min="13" max="13" width="3.140625" style="1" customWidth="1"/>
    <col min="14" max="14" width="1.8515625" style="1" bestFit="1" customWidth="1"/>
    <col min="15" max="15" width="3.28125" style="1" customWidth="1"/>
    <col min="16" max="16" width="3.57421875" style="1" customWidth="1"/>
    <col min="17" max="17" width="1.8515625" style="1" bestFit="1" customWidth="1"/>
    <col min="18" max="19" width="5.28125" style="1" customWidth="1"/>
    <col min="20" max="20" width="4.28125" style="1" customWidth="1"/>
    <col min="21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8515625" style="1" customWidth="1"/>
    <col min="28" max="28" width="4.28125" style="1" customWidth="1"/>
    <col min="29" max="29" width="8.00390625" style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239" t="s">
        <v>5</v>
      </c>
      <c r="B4" s="239"/>
      <c r="C4" s="3"/>
      <c r="D4" s="248" t="s">
        <v>63</v>
      </c>
      <c r="E4" s="249"/>
      <c r="F4" s="6"/>
      <c r="G4" s="6"/>
      <c r="H4" s="2" t="s">
        <v>22</v>
      </c>
      <c r="I4" s="7"/>
      <c r="J4" s="7"/>
      <c r="Z4" s="239" t="s">
        <v>76</v>
      </c>
      <c r="AA4" s="239"/>
      <c r="AB4" s="239"/>
      <c r="AC4" s="239"/>
    </row>
    <row r="5" spans="3:8" ht="12">
      <c r="C5" s="3"/>
      <c r="D5" s="3"/>
      <c r="H5" s="2" t="s">
        <v>48</v>
      </c>
    </row>
    <row r="6" spans="8:29" ht="12" customHeight="1" thickBot="1">
      <c r="H6" s="1" t="s">
        <v>37</v>
      </c>
      <c r="M6" s="240" t="s">
        <v>68</v>
      </c>
      <c r="N6" s="240"/>
      <c r="O6" s="240"/>
      <c r="P6" s="240"/>
      <c r="Q6" s="240"/>
      <c r="R6" s="240"/>
      <c r="S6" s="240"/>
      <c r="T6" s="240"/>
      <c r="U6" s="240"/>
      <c r="V6" s="240"/>
      <c r="W6" s="240"/>
      <c r="Z6" s="240" t="s">
        <v>116</v>
      </c>
      <c r="AA6" s="240"/>
      <c r="AB6" s="240"/>
      <c r="AC6" s="240"/>
    </row>
    <row r="7" spans="1:29" ht="37.5" customHeight="1" thickBot="1">
      <c r="A7" s="244" t="s">
        <v>6</v>
      </c>
      <c r="B7" s="246" t="s">
        <v>24</v>
      </c>
      <c r="C7" s="241" t="s">
        <v>7</v>
      </c>
      <c r="D7" s="242"/>
      <c r="E7" s="242"/>
      <c r="F7" s="242"/>
      <c r="G7" s="243"/>
      <c r="H7" s="241"/>
      <c r="I7" s="242"/>
      <c r="J7" s="243"/>
      <c r="K7" s="241" t="s">
        <v>8</v>
      </c>
      <c r="L7" s="242"/>
      <c r="M7" s="242"/>
      <c r="N7" s="242"/>
      <c r="O7" s="242"/>
      <c r="P7" s="242"/>
      <c r="Q7" s="242"/>
      <c r="R7" s="242"/>
      <c r="S7" s="242"/>
      <c r="T7" s="243"/>
      <c r="U7" s="241" t="s">
        <v>9</v>
      </c>
      <c r="V7" s="242"/>
      <c r="W7" s="242"/>
      <c r="X7" s="242"/>
      <c r="Y7" s="242"/>
      <c r="Z7" s="242"/>
      <c r="AA7" s="242"/>
      <c r="AB7" s="243"/>
      <c r="AC7" s="244" t="s">
        <v>10</v>
      </c>
    </row>
    <row r="8" spans="1:30" ht="84" customHeight="1" thickBot="1">
      <c r="A8" s="245"/>
      <c r="B8" s="247"/>
      <c r="C8" s="8" t="s">
        <v>11</v>
      </c>
      <c r="D8" s="9" t="s">
        <v>12</v>
      </c>
      <c r="E8" s="9" t="s">
        <v>13</v>
      </c>
      <c r="F8" s="14" t="s">
        <v>14</v>
      </c>
      <c r="G8" s="106" t="s">
        <v>98</v>
      </c>
      <c r="H8" s="10"/>
      <c r="I8" s="14" t="s">
        <v>14</v>
      </c>
      <c r="J8" s="13" t="s">
        <v>13</v>
      </c>
      <c r="K8" s="57" t="s">
        <v>72</v>
      </c>
      <c r="L8" s="14" t="s">
        <v>73</v>
      </c>
      <c r="M8" s="11" t="s">
        <v>12</v>
      </c>
      <c r="N8" s="12"/>
      <c r="O8" s="9" t="s">
        <v>13</v>
      </c>
      <c r="P8" s="11" t="s">
        <v>14</v>
      </c>
      <c r="Q8" s="13"/>
      <c r="R8" s="9" t="s">
        <v>15</v>
      </c>
      <c r="S8" s="102" t="s">
        <v>98</v>
      </c>
      <c r="T8" s="63" t="s">
        <v>16</v>
      </c>
      <c r="U8" s="57" t="s">
        <v>72</v>
      </c>
      <c r="V8" s="14" t="s">
        <v>73</v>
      </c>
      <c r="W8" s="14" t="s">
        <v>12</v>
      </c>
      <c r="X8" s="9" t="s">
        <v>13</v>
      </c>
      <c r="Y8" s="9" t="s">
        <v>14</v>
      </c>
      <c r="Z8" s="9" t="s">
        <v>15</v>
      </c>
      <c r="AA8" s="102" t="s">
        <v>98</v>
      </c>
      <c r="AB8" s="63" t="s">
        <v>16</v>
      </c>
      <c r="AC8" s="245"/>
      <c r="AD8" s="15"/>
    </row>
    <row r="9" spans="1:29" ht="12">
      <c r="A9" s="70" t="s">
        <v>79</v>
      </c>
      <c r="B9" s="23" t="s">
        <v>23</v>
      </c>
      <c r="C9" s="62">
        <f>IF(SUM(D9,E9,F9,G9)&lt;&gt;0,SUM(D9,E9,F9,G9),"")</f>
        <v>8</v>
      </c>
      <c r="D9" s="100">
        <f>IF(SUM(H9,M9,W9)&lt;&gt;0,SUM(H9,M9,W9),"")</f>
        <v>2</v>
      </c>
      <c r="E9" s="100">
        <f>IF(SUM(I9,O9,X9)&lt;&gt;0,SUM(I9,O9,X9),"")</f>
      </c>
      <c r="F9" s="100">
        <f>IF(SUM(J9,P9,Y9)&lt;&gt;0,SUM(J9,P9,Y9),"")</f>
        <v>4</v>
      </c>
      <c r="G9" s="65">
        <f>IF(SUM(S9,AA9)&lt;&gt;0,SUM(S9,AA9),"")</f>
        <v>2</v>
      </c>
      <c r="H9" s="24"/>
      <c r="I9" s="16"/>
      <c r="J9" s="96"/>
      <c r="K9" s="81"/>
      <c r="L9" s="71">
        <v>1</v>
      </c>
      <c r="M9" s="25">
        <v>2</v>
      </c>
      <c r="N9" s="72"/>
      <c r="O9" s="73"/>
      <c r="P9" s="96">
        <v>4</v>
      </c>
      <c r="Q9" s="72"/>
      <c r="R9" s="82"/>
      <c r="S9" s="76">
        <v>2</v>
      </c>
      <c r="T9" s="75" t="s">
        <v>18</v>
      </c>
      <c r="U9" s="77"/>
      <c r="V9" s="83"/>
      <c r="W9" s="72"/>
      <c r="X9" s="73"/>
      <c r="Y9" s="73"/>
      <c r="Z9" s="82"/>
      <c r="AA9" s="76"/>
      <c r="AB9" s="75"/>
      <c r="AC9" s="22" t="s">
        <v>80</v>
      </c>
    </row>
    <row r="10" spans="1:29" ht="12">
      <c r="A10" s="70" t="s">
        <v>78</v>
      </c>
      <c r="B10" s="23" t="s">
        <v>28</v>
      </c>
      <c r="C10" s="62">
        <f aca="true" t="shared" si="0" ref="C10:C19">IF(SUM(D10,E10,F10,G10)&lt;&gt;0,SUM(D10,E10,F10,G10),"")</f>
        <v>6</v>
      </c>
      <c r="D10" s="100">
        <f aca="true" t="shared" si="1" ref="D10:D19">IF(SUM(H10,M10,W10)&lt;&gt;0,SUM(H10,M10,W10),"")</f>
        <v>4</v>
      </c>
      <c r="E10" s="100">
        <f aca="true" t="shared" si="2" ref="E10:E19">IF(SUM(I10,O10,X10)&lt;&gt;0,SUM(I10,O10,X10),"")</f>
      </c>
      <c r="F10" s="100">
        <f aca="true" t="shared" si="3" ref="F10:F19">IF(SUM(J10,P10,Y10)&lt;&gt;0,SUM(J10,P10,Y10),"")</f>
        <v>2</v>
      </c>
      <c r="G10" s="65">
        <f aca="true" t="shared" si="4" ref="G10:G19">IF(SUM(S10,AA10)&lt;&gt;0,SUM(S10,AA10),"")</f>
      </c>
      <c r="H10" s="24"/>
      <c r="I10" s="73"/>
      <c r="J10" s="96"/>
      <c r="K10" s="81"/>
      <c r="L10" s="71"/>
      <c r="M10" s="25">
        <v>2</v>
      </c>
      <c r="N10" s="72" t="s">
        <v>19</v>
      </c>
      <c r="O10" s="73"/>
      <c r="P10" s="96"/>
      <c r="Q10" s="72"/>
      <c r="R10" s="82"/>
      <c r="S10" s="76"/>
      <c r="T10" s="75"/>
      <c r="U10" s="77"/>
      <c r="V10" s="83">
        <v>1</v>
      </c>
      <c r="W10" s="72">
        <v>2</v>
      </c>
      <c r="X10" s="73"/>
      <c r="Y10" s="73">
        <v>2</v>
      </c>
      <c r="Z10" s="82" t="s">
        <v>17</v>
      </c>
      <c r="AA10" s="76"/>
      <c r="AB10" s="75"/>
      <c r="AC10" s="22" t="s">
        <v>57</v>
      </c>
    </row>
    <row r="11" spans="1:29" ht="12">
      <c r="A11" s="70" t="s">
        <v>81</v>
      </c>
      <c r="B11" s="23" t="s">
        <v>25</v>
      </c>
      <c r="C11" s="62">
        <f t="shared" si="0"/>
        <v>8</v>
      </c>
      <c r="D11" s="100">
        <f t="shared" si="1"/>
        <v>2</v>
      </c>
      <c r="E11" s="100">
        <f t="shared" si="2"/>
        <v>2</v>
      </c>
      <c r="F11" s="100">
        <f t="shared" si="3"/>
        <v>2</v>
      </c>
      <c r="G11" s="65">
        <f t="shared" si="4"/>
        <v>2</v>
      </c>
      <c r="H11" s="24"/>
      <c r="I11" s="73"/>
      <c r="J11" s="96"/>
      <c r="K11" s="81"/>
      <c r="L11" s="71">
        <v>1</v>
      </c>
      <c r="M11" s="25">
        <v>2</v>
      </c>
      <c r="N11" s="72"/>
      <c r="O11" s="73">
        <v>2</v>
      </c>
      <c r="P11" s="96">
        <v>2</v>
      </c>
      <c r="Q11" s="72"/>
      <c r="R11" s="82"/>
      <c r="S11" s="76">
        <v>2</v>
      </c>
      <c r="T11" s="75" t="s">
        <v>18</v>
      </c>
      <c r="U11" s="77"/>
      <c r="V11" s="83"/>
      <c r="W11" s="72"/>
      <c r="X11" s="73"/>
      <c r="Y11" s="73"/>
      <c r="Z11" s="82"/>
      <c r="AA11" s="76"/>
      <c r="AB11" s="75"/>
      <c r="AC11" s="22" t="s">
        <v>31</v>
      </c>
    </row>
    <row r="12" spans="1:29" ht="12">
      <c r="A12" s="98" t="s">
        <v>36</v>
      </c>
      <c r="B12" s="23" t="s">
        <v>32</v>
      </c>
      <c r="C12" s="62">
        <f t="shared" si="0"/>
        <v>16</v>
      </c>
      <c r="D12" s="100">
        <f t="shared" si="1"/>
        <v>6</v>
      </c>
      <c r="E12" s="100">
        <f t="shared" si="2"/>
        <v>4</v>
      </c>
      <c r="F12" s="100">
        <f t="shared" si="3"/>
        <v>4</v>
      </c>
      <c r="G12" s="65">
        <f t="shared" si="4"/>
        <v>2</v>
      </c>
      <c r="H12" s="24"/>
      <c r="I12" s="73"/>
      <c r="J12" s="96"/>
      <c r="K12" s="78"/>
      <c r="L12" s="59"/>
      <c r="M12" s="26">
        <v>4</v>
      </c>
      <c r="N12" s="27"/>
      <c r="O12" s="28">
        <v>4</v>
      </c>
      <c r="P12" s="49"/>
      <c r="Q12" s="27"/>
      <c r="R12" s="29" t="s">
        <v>17</v>
      </c>
      <c r="S12" s="55"/>
      <c r="T12" s="30"/>
      <c r="U12" s="31" t="s">
        <v>41</v>
      </c>
      <c r="V12" s="79"/>
      <c r="W12" s="27">
        <v>2</v>
      </c>
      <c r="X12" s="28"/>
      <c r="Y12" s="28">
        <v>4</v>
      </c>
      <c r="Z12" s="32" t="s">
        <v>41</v>
      </c>
      <c r="AA12" s="104">
        <v>2</v>
      </c>
      <c r="AB12" s="30" t="s">
        <v>18</v>
      </c>
      <c r="AC12" s="22" t="s">
        <v>20</v>
      </c>
    </row>
    <row r="13" spans="1:29" ht="12">
      <c r="A13" s="98" t="s">
        <v>35</v>
      </c>
      <c r="B13" s="23" t="s">
        <v>29</v>
      </c>
      <c r="C13" s="62">
        <f t="shared" si="0"/>
        <v>6</v>
      </c>
      <c r="D13" s="100">
        <f t="shared" si="1"/>
        <v>2</v>
      </c>
      <c r="E13" s="100">
        <f t="shared" si="2"/>
      </c>
      <c r="F13" s="100">
        <f t="shared" si="3"/>
        <v>2</v>
      </c>
      <c r="G13" s="65">
        <f t="shared" si="4"/>
        <v>2</v>
      </c>
      <c r="H13" s="24"/>
      <c r="I13" s="73"/>
      <c r="J13" s="96"/>
      <c r="K13" s="81">
        <v>1</v>
      </c>
      <c r="L13" s="71"/>
      <c r="M13" s="25">
        <v>2</v>
      </c>
      <c r="N13" s="72"/>
      <c r="O13" s="73"/>
      <c r="P13" s="96">
        <v>2</v>
      </c>
      <c r="Q13" s="72"/>
      <c r="R13" s="82"/>
      <c r="S13" s="76">
        <v>2</v>
      </c>
      <c r="T13" s="75" t="s">
        <v>18</v>
      </c>
      <c r="U13" s="77"/>
      <c r="V13" s="83"/>
      <c r="W13" s="72"/>
      <c r="X13" s="73"/>
      <c r="Y13" s="73"/>
      <c r="Z13" s="82"/>
      <c r="AA13" s="76"/>
      <c r="AB13" s="75"/>
      <c r="AC13" s="22" t="s">
        <v>66</v>
      </c>
    </row>
    <row r="14" spans="1:29" ht="12">
      <c r="A14" s="98" t="s">
        <v>42</v>
      </c>
      <c r="B14" s="21" t="s">
        <v>26</v>
      </c>
      <c r="C14" s="62">
        <f t="shared" si="0"/>
        <v>8</v>
      </c>
      <c r="D14" s="100">
        <f t="shared" si="1"/>
        <v>4</v>
      </c>
      <c r="E14" s="100">
        <f t="shared" si="2"/>
        <v>2</v>
      </c>
      <c r="F14" s="100">
        <f t="shared" si="3"/>
        <v>2</v>
      </c>
      <c r="G14" s="65">
        <f t="shared" si="4"/>
      </c>
      <c r="H14" s="24"/>
      <c r="I14" s="73"/>
      <c r="J14" s="96"/>
      <c r="K14" s="78"/>
      <c r="L14" s="59"/>
      <c r="M14" s="26">
        <v>2</v>
      </c>
      <c r="N14" s="27" t="s">
        <v>19</v>
      </c>
      <c r="O14" s="28"/>
      <c r="P14" s="49"/>
      <c r="Q14" s="27"/>
      <c r="R14" s="29"/>
      <c r="S14" s="55"/>
      <c r="T14" s="30"/>
      <c r="U14" s="31"/>
      <c r="V14" s="79">
        <v>1</v>
      </c>
      <c r="W14" s="27">
        <v>2</v>
      </c>
      <c r="X14" s="28">
        <v>2</v>
      </c>
      <c r="Y14" s="28">
        <v>2</v>
      </c>
      <c r="Z14" s="32" t="s">
        <v>17</v>
      </c>
      <c r="AA14" s="104"/>
      <c r="AB14" s="30"/>
      <c r="AC14" s="22" t="s">
        <v>38</v>
      </c>
    </row>
    <row r="15" spans="1:29" ht="12">
      <c r="A15" s="98" t="s">
        <v>43</v>
      </c>
      <c r="B15" s="23" t="s">
        <v>26</v>
      </c>
      <c r="C15" s="62">
        <f t="shared" si="0"/>
        <v>8</v>
      </c>
      <c r="D15" s="100">
        <f t="shared" si="1"/>
        <v>4</v>
      </c>
      <c r="E15" s="100">
        <f t="shared" si="2"/>
        <v>2</v>
      </c>
      <c r="F15" s="100">
        <f t="shared" si="3"/>
        <v>2</v>
      </c>
      <c r="G15" s="65">
        <f t="shared" si="4"/>
      </c>
      <c r="H15" s="24"/>
      <c r="I15" s="100"/>
      <c r="J15" s="99"/>
      <c r="K15" s="78"/>
      <c r="L15" s="59"/>
      <c r="M15" s="26">
        <v>2</v>
      </c>
      <c r="N15" s="27" t="s">
        <v>19</v>
      </c>
      <c r="O15" s="28"/>
      <c r="P15" s="26"/>
      <c r="Q15" s="27"/>
      <c r="R15" s="29"/>
      <c r="S15" s="55"/>
      <c r="T15" s="30"/>
      <c r="U15" s="31"/>
      <c r="V15" s="79">
        <v>1</v>
      </c>
      <c r="W15" s="27">
        <v>2</v>
      </c>
      <c r="X15" s="28">
        <v>2</v>
      </c>
      <c r="Y15" s="28">
        <v>2</v>
      </c>
      <c r="Z15" s="29" t="s">
        <v>17</v>
      </c>
      <c r="AA15" s="55"/>
      <c r="AB15" s="30"/>
      <c r="AC15" s="22" t="s">
        <v>74</v>
      </c>
    </row>
    <row r="16" spans="1:29" ht="12">
      <c r="A16" s="98" t="s">
        <v>45</v>
      </c>
      <c r="B16" s="23" t="s">
        <v>27</v>
      </c>
      <c r="C16" s="62">
        <f t="shared" si="0"/>
        <v>8</v>
      </c>
      <c r="D16" s="100">
        <f t="shared" si="1"/>
        <v>2</v>
      </c>
      <c r="E16" s="100">
        <f t="shared" si="2"/>
        <v>2</v>
      </c>
      <c r="F16" s="100">
        <f t="shared" si="3"/>
        <v>2</v>
      </c>
      <c r="G16" s="65">
        <f t="shared" si="4"/>
        <v>2</v>
      </c>
      <c r="H16" s="24"/>
      <c r="I16" s="73"/>
      <c r="J16" s="96"/>
      <c r="K16" s="78">
        <v>1</v>
      </c>
      <c r="L16" s="59"/>
      <c r="M16" s="26">
        <v>2</v>
      </c>
      <c r="N16" s="27"/>
      <c r="O16" s="28">
        <v>2</v>
      </c>
      <c r="P16" s="49">
        <v>2</v>
      </c>
      <c r="Q16" s="27"/>
      <c r="R16" s="29"/>
      <c r="S16" s="55">
        <v>2</v>
      </c>
      <c r="T16" s="30" t="s">
        <v>18</v>
      </c>
      <c r="U16" s="31"/>
      <c r="V16" s="79"/>
      <c r="W16" s="27"/>
      <c r="X16" s="28"/>
      <c r="Y16" s="28"/>
      <c r="Z16" s="32"/>
      <c r="AA16" s="104"/>
      <c r="AB16" s="30"/>
      <c r="AC16" s="22" t="s">
        <v>44</v>
      </c>
    </row>
    <row r="17" spans="1:29" ht="12">
      <c r="A17" s="98" t="s">
        <v>46</v>
      </c>
      <c r="B17" s="23" t="s">
        <v>26</v>
      </c>
      <c r="C17" s="62">
        <f t="shared" si="0"/>
        <v>4</v>
      </c>
      <c r="D17" s="100">
        <f t="shared" si="1"/>
        <v>2</v>
      </c>
      <c r="E17" s="100">
        <f t="shared" si="2"/>
      </c>
      <c r="F17" s="100">
        <f t="shared" si="3"/>
        <v>2</v>
      </c>
      <c r="G17" s="65">
        <f t="shared" si="4"/>
      </c>
      <c r="H17" s="24"/>
      <c r="I17" s="100"/>
      <c r="J17" s="99"/>
      <c r="K17" s="78"/>
      <c r="L17" s="59">
        <v>1</v>
      </c>
      <c r="M17" s="26">
        <v>2</v>
      </c>
      <c r="N17" s="27"/>
      <c r="O17" s="28"/>
      <c r="P17" s="49">
        <v>2</v>
      </c>
      <c r="Q17" s="27"/>
      <c r="R17" s="29" t="s">
        <v>17</v>
      </c>
      <c r="S17" s="55"/>
      <c r="T17" s="30"/>
      <c r="U17" s="31"/>
      <c r="V17" s="79"/>
      <c r="W17" s="27"/>
      <c r="X17" s="28"/>
      <c r="Y17" s="28"/>
      <c r="Z17" s="32"/>
      <c r="AA17" s="104"/>
      <c r="AB17" s="50"/>
      <c r="AC17" s="22" t="s">
        <v>31</v>
      </c>
    </row>
    <row r="18" spans="1:29" ht="24">
      <c r="A18" s="98" t="s">
        <v>49</v>
      </c>
      <c r="B18" s="23" t="s">
        <v>28</v>
      </c>
      <c r="C18" s="62">
        <f t="shared" si="0"/>
        <v>6</v>
      </c>
      <c r="D18" s="100">
        <f t="shared" si="1"/>
        <v>4</v>
      </c>
      <c r="E18" s="100">
        <f t="shared" si="2"/>
      </c>
      <c r="F18" s="100">
        <f t="shared" si="3"/>
        <v>2</v>
      </c>
      <c r="G18" s="65">
        <f t="shared" si="4"/>
      </c>
      <c r="H18" s="24"/>
      <c r="I18" s="73"/>
      <c r="J18" s="96"/>
      <c r="K18" s="78"/>
      <c r="L18" s="59"/>
      <c r="M18" s="26">
        <v>2</v>
      </c>
      <c r="N18" s="27" t="s">
        <v>19</v>
      </c>
      <c r="O18" s="28"/>
      <c r="P18" s="49"/>
      <c r="Q18" s="27"/>
      <c r="R18" s="29"/>
      <c r="S18" s="55"/>
      <c r="T18" s="30"/>
      <c r="U18" s="31"/>
      <c r="V18" s="79">
        <v>1</v>
      </c>
      <c r="W18" s="27">
        <v>2</v>
      </c>
      <c r="X18" s="28"/>
      <c r="Y18" s="28">
        <v>2</v>
      </c>
      <c r="Z18" s="32" t="s">
        <v>17</v>
      </c>
      <c r="AA18" s="104"/>
      <c r="AB18" s="30"/>
      <c r="AC18" s="22" t="s">
        <v>20</v>
      </c>
    </row>
    <row r="19" spans="1:29" ht="25.5" customHeight="1">
      <c r="A19" s="98" t="s">
        <v>39</v>
      </c>
      <c r="B19" s="23" t="s">
        <v>47</v>
      </c>
      <c r="C19" s="62">
        <f t="shared" si="0"/>
        <v>10</v>
      </c>
      <c r="D19" s="100">
        <f t="shared" si="1"/>
        <v>4</v>
      </c>
      <c r="E19" s="100">
        <f t="shared" si="2"/>
      </c>
      <c r="F19" s="100">
        <f t="shared" si="3"/>
        <v>4</v>
      </c>
      <c r="G19" s="65">
        <f t="shared" si="4"/>
        <v>2</v>
      </c>
      <c r="H19" s="24"/>
      <c r="I19" s="73"/>
      <c r="J19" s="96"/>
      <c r="K19" s="78" t="s">
        <v>34</v>
      </c>
      <c r="L19" s="59"/>
      <c r="M19" s="26">
        <v>2</v>
      </c>
      <c r="N19" s="27"/>
      <c r="O19" s="28"/>
      <c r="P19" s="26">
        <v>2</v>
      </c>
      <c r="Q19" s="27"/>
      <c r="R19" s="29" t="s">
        <v>40</v>
      </c>
      <c r="S19" s="55"/>
      <c r="T19" s="30"/>
      <c r="U19" s="31"/>
      <c r="V19" s="79"/>
      <c r="W19" s="27">
        <v>2</v>
      </c>
      <c r="X19" s="28"/>
      <c r="Y19" s="28">
        <v>2</v>
      </c>
      <c r="Z19" s="32"/>
      <c r="AA19" s="104">
        <v>2</v>
      </c>
      <c r="AB19" s="30" t="s">
        <v>18</v>
      </c>
      <c r="AC19" s="22" t="s">
        <v>20</v>
      </c>
    </row>
    <row r="20" spans="1:29" ht="12.75">
      <c r="A20" s="98" t="s">
        <v>67</v>
      </c>
      <c r="B20" s="51" t="s">
        <v>26</v>
      </c>
      <c r="C20" s="142"/>
      <c r="D20" s="143"/>
      <c r="E20" s="143"/>
      <c r="F20" s="143"/>
      <c r="G20" s="144"/>
      <c r="H20" s="48"/>
      <c r="I20" s="88"/>
      <c r="J20" s="95"/>
      <c r="K20" s="78"/>
      <c r="L20" s="59"/>
      <c r="M20" s="26"/>
      <c r="N20" s="27"/>
      <c r="O20" s="28"/>
      <c r="P20" s="49"/>
      <c r="Q20" s="27"/>
      <c r="R20" s="29"/>
      <c r="S20" s="55"/>
      <c r="T20" s="30"/>
      <c r="U20" s="31"/>
      <c r="V20" s="79"/>
      <c r="W20" s="27"/>
      <c r="X20" s="28"/>
      <c r="Y20" s="28"/>
      <c r="Z20" s="32" t="s">
        <v>33</v>
      </c>
      <c r="AA20" s="104"/>
      <c r="AB20" s="50"/>
      <c r="AC20" s="51" t="s">
        <v>31</v>
      </c>
    </row>
    <row r="21" spans="1:29" ht="12.75">
      <c r="A21" s="98" t="s">
        <v>127</v>
      </c>
      <c r="B21" s="51"/>
      <c r="C21" s="142"/>
      <c r="D21" s="143"/>
      <c r="E21" s="143"/>
      <c r="F21" s="143"/>
      <c r="G21" s="144"/>
      <c r="H21" s="48"/>
      <c r="I21" s="88"/>
      <c r="J21" s="95"/>
      <c r="K21" s="78"/>
      <c r="L21" s="59"/>
      <c r="M21" s="26"/>
      <c r="N21" s="27"/>
      <c r="O21" s="28"/>
      <c r="P21" s="49"/>
      <c r="Q21" s="27"/>
      <c r="R21" s="29"/>
      <c r="S21" s="55"/>
      <c r="T21" s="30"/>
      <c r="U21" s="31"/>
      <c r="V21" s="79"/>
      <c r="W21" s="27" t="s">
        <v>134</v>
      </c>
      <c r="X21" s="28"/>
      <c r="Y21" s="28"/>
      <c r="Z21" s="32"/>
      <c r="AA21" s="104"/>
      <c r="AB21" s="50"/>
      <c r="AC21" s="51" t="s">
        <v>80</v>
      </c>
    </row>
    <row r="22" spans="1:29" ht="12.75">
      <c r="A22" s="98" t="s">
        <v>128</v>
      </c>
      <c r="B22" s="51"/>
      <c r="C22" s="142"/>
      <c r="D22" s="143"/>
      <c r="E22" s="143"/>
      <c r="F22" s="143"/>
      <c r="G22" s="144"/>
      <c r="H22" s="48"/>
      <c r="I22" s="88"/>
      <c r="J22" s="95"/>
      <c r="K22" s="78"/>
      <c r="L22" s="59"/>
      <c r="M22" s="26"/>
      <c r="N22" s="27"/>
      <c r="O22" s="28"/>
      <c r="P22" s="49"/>
      <c r="Q22" s="27"/>
      <c r="R22" s="29"/>
      <c r="S22" s="55"/>
      <c r="T22" s="30"/>
      <c r="U22" s="31"/>
      <c r="V22" s="79"/>
      <c r="W22" s="27" t="s">
        <v>134</v>
      </c>
      <c r="X22" s="28"/>
      <c r="Y22" s="28"/>
      <c r="Z22" s="32"/>
      <c r="AA22" s="104"/>
      <c r="AB22" s="50"/>
      <c r="AC22" s="51" t="s">
        <v>31</v>
      </c>
    </row>
    <row r="23" spans="1:29" ht="12.75">
      <c r="A23" s="98" t="s">
        <v>129</v>
      </c>
      <c r="B23" s="51"/>
      <c r="C23" s="142"/>
      <c r="D23" s="143"/>
      <c r="E23" s="143"/>
      <c r="F23" s="143"/>
      <c r="G23" s="144"/>
      <c r="H23" s="48"/>
      <c r="I23" s="88"/>
      <c r="J23" s="95"/>
      <c r="K23" s="78"/>
      <c r="L23" s="59"/>
      <c r="M23" s="26"/>
      <c r="N23" s="27"/>
      <c r="O23" s="28"/>
      <c r="P23" s="49"/>
      <c r="Q23" s="27"/>
      <c r="R23" s="29"/>
      <c r="S23" s="55"/>
      <c r="T23" s="30"/>
      <c r="U23" s="31"/>
      <c r="V23" s="79"/>
      <c r="W23" s="27" t="s">
        <v>134</v>
      </c>
      <c r="X23" s="28"/>
      <c r="Y23" s="28"/>
      <c r="Z23" s="32"/>
      <c r="AA23" s="104"/>
      <c r="AB23" s="50"/>
      <c r="AC23" s="51" t="s">
        <v>31</v>
      </c>
    </row>
    <row r="24" spans="1:29" ht="12.75">
      <c r="A24" s="98" t="s">
        <v>130</v>
      </c>
      <c r="B24" s="51"/>
      <c r="C24" s="142"/>
      <c r="D24" s="143"/>
      <c r="E24" s="143"/>
      <c r="F24" s="143"/>
      <c r="G24" s="144"/>
      <c r="H24" s="48"/>
      <c r="I24" s="88"/>
      <c r="J24" s="95"/>
      <c r="K24" s="78"/>
      <c r="L24" s="59"/>
      <c r="M24" s="26"/>
      <c r="N24" s="27"/>
      <c r="O24" s="28"/>
      <c r="P24" s="49"/>
      <c r="Q24" s="27"/>
      <c r="R24" s="29"/>
      <c r="S24" s="55"/>
      <c r="T24" s="30"/>
      <c r="U24" s="31"/>
      <c r="V24" s="79"/>
      <c r="W24" s="27" t="s">
        <v>134</v>
      </c>
      <c r="X24" s="28"/>
      <c r="Y24" s="28"/>
      <c r="Z24" s="32"/>
      <c r="AA24" s="104"/>
      <c r="AB24" s="50"/>
      <c r="AC24" s="51" t="s">
        <v>31</v>
      </c>
    </row>
    <row r="25" spans="1:29" ht="24">
      <c r="A25" s="98" t="s">
        <v>131</v>
      </c>
      <c r="B25" s="51"/>
      <c r="C25" s="142"/>
      <c r="D25" s="143"/>
      <c r="E25" s="143"/>
      <c r="F25" s="143"/>
      <c r="G25" s="144"/>
      <c r="H25" s="48"/>
      <c r="I25" s="88"/>
      <c r="J25" s="95"/>
      <c r="K25" s="78"/>
      <c r="L25" s="59"/>
      <c r="M25" s="26"/>
      <c r="N25" s="27"/>
      <c r="O25" s="28"/>
      <c r="P25" s="49"/>
      <c r="Q25" s="27"/>
      <c r="R25" s="29"/>
      <c r="S25" s="55"/>
      <c r="T25" s="30"/>
      <c r="U25" s="31"/>
      <c r="V25" s="79"/>
      <c r="W25" s="27" t="s">
        <v>134</v>
      </c>
      <c r="X25" s="28"/>
      <c r="Y25" s="28"/>
      <c r="Z25" s="32"/>
      <c r="AA25" s="104"/>
      <c r="AB25" s="50"/>
      <c r="AC25" s="51" t="s">
        <v>20</v>
      </c>
    </row>
    <row r="26" spans="1:29" ht="24">
      <c r="A26" s="98" t="s">
        <v>132</v>
      </c>
      <c r="B26" s="51"/>
      <c r="C26" s="142"/>
      <c r="D26" s="143"/>
      <c r="E26" s="143"/>
      <c r="F26" s="143"/>
      <c r="G26" s="144"/>
      <c r="H26" s="48"/>
      <c r="I26" s="88"/>
      <c r="J26" s="95"/>
      <c r="K26" s="78"/>
      <c r="L26" s="59"/>
      <c r="M26" s="26"/>
      <c r="N26" s="27"/>
      <c r="O26" s="28"/>
      <c r="P26" s="49"/>
      <c r="Q26" s="27"/>
      <c r="R26" s="29"/>
      <c r="S26" s="55"/>
      <c r="T26" s="30"/>
      <c r="U26" s="31"/>
      <c r="V26" s="79"/>
      <c r="W26" s="27" t="s">
        <v>134</v>
      </c>
      <c r="X26" s="28"/>
      <c r="Y26" s="28"/>
      <c r="Z26" s="32"/>
      <c r="AA26" s="104"/>
      <c r="AB26" s="50"/>
      <c r="AC26" s="51" t="s">
        <v>20</v>
      </c>
    </row>
    <row r="27" spans="1:29" ht="13.5" thickBot="1">
      <c r="A27" s="137" t="s">
        <v>133</v>
      </c>
      <c r="B27" s="34"/>
      <c r="C27" s="35"/>
      <c r="D27" s="36"/>
      <c r="E27" s="36"/>
      <c r="F27" s="36"/>
      <c r="G27" s="145"/>
      <c r="H27" s="146"/>
      <c r="I27" s="147"/>
      <c r="J27" s="148"/>
      <c r="K27" s="149"/>
      <c r="L27" s="150"/>
      <c r="M27" s="151"/>
      <c r="N27" s="152"/>
      <c r="O27" s="153"/>
      <c r="P27" s="154"/>
      <c r="Q27" s="152"/>
      <c r="R27" s="114"/>
      <c r="S27" s="155"/>
      <c r="T27" s="156"/>
      <c r="U27" s="157"/>
      <c r="V27" s="158"/>
      <c r="W27" s="152" t="s">
        <v>134</v>
      </c>
      <c r="X27" s="153"/>
      <c r="Y27" s="153"/>
      <c r="Z27" s="159"/>
      <c r="AA27" s="160"/>
      <c r="AB27" s="161"/>
      <c r="AC27" s="51" t="s">
        <v>20</v>
      </c>
    </row>
    <row r="29" spans="1:28" ht="12.75">
      <c r="A29" s="5" t="s">
        <v>21</v>
      </c>
      <c r="E29" s="4" t="s">
        <v>69</v>
      </c>
      <c r="F29" s="3"/>
      <c r="G29" s="3"/>
      <c r="T29" s="53" t="s">
        <v>70</v>
      </c>
      <c r="AB29" s="54" t="s">
        <v>71</v>
      </c>
    </row>
    <row r="30" spans="2:29" ht="12.75"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</row>
    <row r="31" spans="2:29" ht="12.75"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</row>
    <row r="32" spans="2:39" ht="12.75"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</row>
    <row r="33" spans="2:39" ht="12.75"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</row>
    <row r="34" spans="2:39" ht="58.5" customHeight="1"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</row>
    <row r="35" spans="2:39" ht="12.75"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</row>
    <row r="36" spans="2:39" ht="12.75"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</row>
    <row r="37" spans="2:39" ht="12.75"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</row>
    <row r="38" spans="30:39" ht="12.75"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</row>
    <row r="39" spans="30:39" ht="12.75"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</row>
    <row r="40" spans="30:39" ht="12.75"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</row>
  </sheetData>
  <sheetProtection/>
  <mergeCells count="12">
    <mergeCell ref="A7:A8"/>
    <mergeCell ref="B7:B8"/>
    <mergeCell ref="A4:B4"/>
    <mergeCell ref="D4:E4"/>
    <mergeCell ref="C7:G7"/>
    <mergeCell ref="H7:J7"/>
    <mergeCell ref="Z4:AC4"/>
    <mergeCell ref="M6:W6"/>
    <mergeCell ref="Z6:AC6"/>
    <mergeCell ref="K7:T7"/>
    <mergeCell ref="U7:AB7"/>
    <mergeCell ref="AC7:AC8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0"/>
  <sheetViews>
    <sheetView zoomScalePageLayoutView="0" workbookViewId="0" topLeftCell="A10">
      <selection activeCell="AF18" sqref="AF18"/>
    </sheetView>
  </sheetViews>
  <sheetFormatPr defaultColWidth="9.140625" defaultRowHeight="12.75"/>
  <cols>
    <col min="1" max="1" width="38.28125" style="162" customWidth="1"/>
    <col min="2" max="2" width="8.140625" style="162" customWidth="1"/>
    <col min="3" max="3" width="4.8515625" style="162" customWidth="1"/>
    <col min="4" max="4" width="3.57421875" style="162" customWidth="1"/>
    <col min="5" max="5" width="3.7109375" style="162" customWidth="1"/>
    <col min="6" max="7" width="4.57421875" style="162" customWidth="1"/>
    <col min="8" max="8" width="0.2890625" style="162" customWidth="1"/>
    <col min="9" max="10" width="4.8515625" style="162" hidden="1" customWidth="1"/>
    <col min="11" max="12" width="4.57421875" style="162" customWidth="1"/>
    <col min="13" max="13" width="3.140625" style="162" customWidth="1"/>
    <col min="14" max="14" width="1.8515625" style="162" bestFit="1" customWidth="1"/>
    <col min="15" max="15" width="3.28125" style="162" customWidth="1"/>
    <col min="16" max="16" width="3.57421875" style="162" customWidth="1"/>
    <col min="17" max="17" width="1.8515625" style="162" bestFit="1" customWidth="1"/>
    <col min="18" max="19" width="4.421875" style="162" customWidth="1"/>
    <col min="20" max="20" width="4.28125" style="162" customWidth="1"/>
    <col min="21" max="22" width="4.57421875" style="162" customWidth="1"/>
    <col min="23" max="23" width="3.140625" style="162" bestFit="1" customWidth="1"/>
    <col min="24" max="24" width="4.140625" style="162" customWidth="1"/>
    <col min="25" max="25" width="3.8515625" style="162" customWidth="1"/>
    <col min="26" max="27" width="4.8515625" style="162" customWidth="1"/>
    <col min="28" max="28" width="4.28125" style="162" customWidth="1"/>
    <col min="29" max="29" width="8.28125" style="162" customWidth="1"/>
    <col min="30" max="16384" width="9.140625" style="162" customWidth="1"/>
  </cols>
  <sheetData>
    <row r="1" spans="4:28" ht="13.5" customHeight="1">
      <c r="D1" s="163"/>
      <c r="E1" s="163"/>
      <c r="F1" s="163"/>
      <c r="G1" s="163"/>
      <c r="H1" s="162" t="s">
        <v>0</v>
      </c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Y1" s="164"/>
      <c r="Z1" s="162" t="s">
        <v>1</v>
      </c>
      <c r="AB1" s="164"/>
    </row>
    <row r="2" spans="2:29" ht="13.5" customHeight="1">
      <c r="B2" s="164"/>
      <c r="C2" s="164"/>
      <c r="D2" s="164"/>
      <c r="E2" s="164"/>
      <c r="F2" s="164"/>
      <c r="G2" s="164"/>
      <c r="H2" s="162" t="s">
        <v>2</v>
      </c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Y2" s="164"/>
      <c r="Z2" s="162" t="s">
        <v>3</v>
      </c>
      <c r="AB2" s="164"/>
      <c r="AC2" s="164"/>
    </row>
    <row r="3" spans="6:12" ht="15" customHeight="1">
      <c r="F3" s="165" t="s">
        <v>4</v>
      </c>
      <c r="G3" s="165"/>
      <c r="H3" s="165"/>
      <c r="I3" s="165"/>
      <c r="J3" s="165"/>
      <c r="K3" s="165"/>
      <c r="L3" s="165"/>
    </row>
    <row r="4" spans="1:29" ht="12.75" customHeight="1">
      <c r="A4" s="253" t="s">
        <v>5</v>
      </c>
      <c r="B4" s="253"/>
      <c r="C4" s="164"/>
      <c r="D4" s="254" t="s">
        <v>63</v>
      </c>
      <c r="E4" s="255"/>
      <c r="F4" s="166"/>
      <c r="G4" s="166"/>
      <c r="H4" s="163" t="s">
        <v>22</v>
      </c>
      <c r="I4" s="167"/>
      <c r="J4" s="167"/>
      <c r="Z4" s="253" t="s">
        <v>76</v>
      </c>
      <c r="AA4" s="253"/>
      <c r="AB4" s="253"/>
      <c r="AC4" s="253"/>
    </row>
    <row r="5" spans="3:8" ht="12">
      <c r="C5" s="164"/>
      <c r="D5" s="164"/>
      <c r="H5" s="163" t="s">
        <v>48</v>
      </c>
    </row>
    <row r="6" spans="8:29" ht="12" customHeight="1" thickBot="1">
      <c r="H6" s="162" t="s">
        <v>50</v>
      </c>
      <c r="M6" s="256" t="s">
        <v>68</v>
      </c>
      <c r="N6" s="256"/>
      <c r="O6" s="256"/>
      <c r="P6" s="256"/>
      <c r="Q6" s="256"/>
      <c r="R6" s="256"/>
      <c r="S6" s="256"/>
      <c r="T6" s="256"/>
      <c r="U6" s="256"/>
      <c r="V6" s="256"/>
      <c r="W6" s="256"/>
      <c r="Z6" s="256" t="s">
        <v>116</v>
      </c>
      <c r="AA6" s="256"/>
      <c r="AB6" s="256"/>
      <c r="AC6" s="256"/>
    </row>
    <row r="7" spans="1:29" ht="37.5" customHeight="1" thickBot="1">
      <c r="A7" s="257" t="s">
        <v>6</v>
      </c>
      <c r="B7" s="259" t="s">
        <v>24</v>
      </c>
      <c r="C7" s="250" t="s">
        <v>7</v>
      </c>
      <c r="D7" s="251"/>
      <c r="E7" s="251"/>
      <c r="F7" s="251"/>
      <c r="G7" s="252"/>
      <c r="H7" s="250"/>
      <c r="I7" s="251"/>
      <c r="J7" s="252"/>
      <c r="K7" s="250" t="s">
        <v>8</v>
      </c>
      <c r="L7" s="251"/>
      <c r="M7" s="251"/>
      <c r="N7" s="251"/>
      <c r="O7" s="251"/>
      <c r="P7" s="251"/>
      <c r="Q7" s="251"/>
      <c r="R7" s="251"/>
      <c r="S7" s="251"/>
      <c r="T7" s="252"/>
      <c r="U7" s="250" t="s">
        <v>9</v>
      </c>
      <c r="V7" s="251"/>
      <c r="W7" s="251"/>
      <c r="X7" s="251"/>
      <c r="Y7" s="251"/>
      <c r="Z7" s="251"/>
      <c r="AA7" s="251"/>
      <c r="AB7" s="252"/>
      <c r="AC7" s="257" t="s">
        <v>10</v>
      </c>
    </row>
    <row r="8" spans="1:30" ht="84" customHeight="1" thickBot="1">
      <c r="A8" s="258"/>
      <c r="B8" s="260"/>
      <c r="C8" s="168" t="s">
        <v>11</v>
      </c>
      <c r="D8" s="169" t="s">
        <v>12</v>
      </c>
      <c r="E8" s="169" t="s">
        <v>13</v>
      </c>
      <c r="F8" s="170" t="s">
        <v>14</v>
      </c>
      <c r="G8" s="171" t="s">
        <v>98</v>
      </c>
      <c r="H8" s="172"/>
      <c r="I8" s="170" t="s">
        <v>14</v>
      </c>
      <c r="J8" s="169" t="s">
        <v>13</v>
      </c>
      <c r="K8" s="173" t="s">
        <v>72</v>
      </c>
      <c r="L8" s="170" t="s">
        <v>73</v>
      </c>
      <c r="M8" s="174" t="s">
        <v>12</v>
      </c>
      <c r="N8" s="175"/>
      <c r="O8" s="169" t="s">
        <v>13</v>
      </c>
      <c r="P8" s="174" t="s">
        <v>14</v>
      </c>
      <c r="Q8" s="176"/>
      <c r="R8" s="169" t="s">
        <v>15</v>
      </c>
      <c r="S8" s="177" t="s">
        <v>98</v>
      </c>
      <c r="T8" s="178" t="s">
        <v>16</v>
      </c>
      <c r="U8" s="173" t="s">
        <v>72</v>
      </c>
      <c r="V8" s="170" t="s">
        <v>73</v>
      </c>
      <c r="W8" s="170" t="s">
        <v>12</v>
      </c>
      <c r="X8" s="169" t="s">
        <v>13</v>
      </c>
      <c r="Y8" s="169" t="s">
        <v>14</v>
      </c>
      <c r="Z8" s="169" t="s">
        <v>15</v>
      </c>
      <c r="AA8" s="177" t="s">
        <v>98</v>
      </c>
      <c r="AB8" s="178" t="s">
        <v>16</v>
      </c>
      <c r="AC8" s="258"/>
      <c r="AD8" s="179"/>
    </row>
    <row r="9" spans="1:29" ht="12">
      <c r="A9" s="180" t="s">
        <v>88</v>
      </c>
      <c r="B9" s="181" t="s">
        <v>27</v>
      </c>
      <c r="C9" s="182">
        <f>IF(SUM(D9,E9,F9,G9)&lt;&gt;0,SUM(D9,E9,F9,G9),"")</f>
        <v>10</v>
      </c>
      <c r="D9" s="183">
        <f>IF(SUM(H9,M9,W9)&lt;&gt;0,SUM(H9,M9,W9),"")</f>
        <v>4</v>
      </c>
      <c r="E9" s="183">
        <f>IF(SUM(I9,O9,X9)&lt;&gt;0,SUM(I9,O9,X9),"")</f>
      </c>
      <c r="F9" s="183">
        <f>IF(SUM(J9,P9,Y9)&lt;&gt;0,SUM(J9,P9,Y9),"")</f>
        <v>4</v>
      </c>
      <c r="G9" s="184">
        <f>IF(SUM(S9,AA9)&lt;&gt;0,SUM(S9,AA9),"")</f>
        <v>2</v>
      </c>
      <c r="H9" s="185"/>
      <c r="I9" s="183"/>
      <c r="J9" s="186"/>
      <c r="K9" s="187"/>
      <c r="L9" s="188">
        <v>1</v>
      </c>
      <c r="M9" s="189">
        <v>4</v>
      </c>
      <c r="N9" s="190"/>
      <c r="O9" s="191"/>
      <c r="P9" s="189">
        <v>4</v>
      </c>
      <c r="Q9" s="190"/>
      <c r="R9" s="192"/>
      <c r="S9" s="193">
        <v>2</v>
      </c>
      <c r="T9" s="194" t="s">
        <v>18</v>
      </c>
      <c r="U9" s="193"/>
      <c r="V9" s="195"/>
      <c r="W9" s="190"/>
      <c r="X9" s="191"/>
      <c r="Y9" s="191"/>
      <c r="Z9" s="192"/>
      <c r="AA9" s="193"/>
      <c r="AB9" s="194"/>
      <c r="AC9" s="196" t="s">
        <v>80</v>
      </c>
    </row>
    <row r="10" spans="1:29" ht="12">
      <c r="A10" s="180" t="s">
        <v>52</v>
      </c>
      <c r="B10" s="181" t="s">
        <v>26</v>
      </c>
      <c r="C10" s="182">
        <f aca="true" t="shared" si="0" ref="C10:C18">IF(SUM(D10,E10,F10,G10)&lt;&gt;0,SUM(D10,E10,F10,G10),"")</f>
        <v>8</v>
      </c>
      <c r="D10" s="183">
        <f aca="true" t="shared" si="1" ref="D10:D18">IF(SUM(H10,M10,W10)&lt;&gt;0,SUM(H10,M10,W10),"")</f>
        <v>4</v>
      </c>
      <c r="E10" s="183">
        <f aca="true" t="shared" si="2" ref="E10:E18">IF(SUM(I10,O10,X10)&lt;&gt;0,SUM(I10,O10,X10),"")</f>
        <v>2</v>
      </c>
      <c r="F10" s="183">
        <f aca="true" t="shared" si="3" ref="F10:F18">IF(SUM(J10,P10,Y10)&lt;&gt;0,SUM(J10,P10,Y10),"")</f>
        <v>2</v>
      </c>
      <c r="G10" s="184">
        <f aca="true" t="shared" si="4" ref="G10:G18">IF(SUM(S10,AA10)&lt;&gt;0,SUM(S10,AA10),"")</f>
      </c>
      <c r="H10" s="185"/>
      <c r="I10" s="197"/>
      <c r="J10" s="198"/>
      <c r="K10" s="185"/>
      <c r="L10" s="188"/>
      <c r="M10" s="189">
        <v>2</v>
      </c>
      <c r="N10" s="190" t="s">
        <v>19</v>
      </c>
      <c r="O10" s="191"/>
      <c r="P10" s="199"/>
      <c r="Q10" s="190"/>
      <c r="R10" s="192"/>
      <c r="S10" s="193"/>
      <c r="T10" s="194"/>
      <c r="U10" s="195"/>
      <c r="V10" s="195">
        <v>1</v>
      </c>
      <c r="W10" s="190">
        <v>2</v>
      </c>
      <c r="X10" s="191">
        <v>2</v>
      </c>
      <c r="Y10" s="191">
        <v>2</v>
      </c>
      <c r="Z10" s="200" t="s">
        <v>17</v>
      </c>
      <c r="AA10" s="201"/>
      <c r="AB10" s="194"/>
      <c r="AC10" s="196" t="s">
        <v>74</v>
      </c>
    </row>
    <row r="11" spans="1:29" ht="12">
      <c r="A11" s="180" t="s">
        <v>53</v>
      </c>
      <c r="B11" s="181" t="s">
        <v>47</v>
      </c>
      <c r="C11" s="182">
        <f t="shared" si="0"/>
        <v>10</v>
      </c>
      <c r="D11" s="183">
        <f t="shared" si="1"/>
        <v>4</v>
      </c>
      <c r="E11" s="183">
        <f t="shared" si="2"/>
        <v>2</v>
      </c>
      <c r="F11" s="183">
        <f t="shared" si="3"/>
        <v>2</v>
      </c>
      <c r="G11" s="184">
        <f t="shared" si="4"/>
        <v>2</v>
      </c>
      <c r="H11" s="185"/>
      <c r="I11" s="183"/>
      <c r="J11" s="186"/>
      <c r="K11" s="187"/>
      <c r="L11" s="188"/>
      <c r="M11" s="189">
        <v>2</v>
      </c>
      <c r="N11" s="190" t="s">
        <v>19</v>
      </c>
      <c r="O11" s="191"/>
      <c r="P11" s="189"/>
      <c r="Q11" s="190"/>
      <c r="R11" s="192"/>
      <c r="S11" s="193"/>
      <c r="T11" s="194"/>
      <c r="U11" s="202">
        <v>1</v>
      </c>
      <c r="V11" s="195"/>
      <c r="W11" s="190">
        <v>2</v>
      </c>
      <c r="X11" s="191">
        <v>2</v>
      </c>
      <c r="Y11" s="191">
        <v>2</v>
      </c>
      <c r="Z11" s="192"/>
      <c r="AA11" s="193">
        <v>2</v>
      </c>
      <c r="AB11" s="194" t="s">
        <v>18</v>
      </c>
      <c r="AC11" s="196" t="s">
        <v>31</v>
      </c>
    </row>
    <row r="12" spans="1:29" ht="12">
      <c r="A12" s="180" t="s">
        <v>89</v>
      </c>
      <c r="B12" s="181" t="s">
        <v>26</v>
      </c>
      <c r="C12" s="182">
        <f t="shared" si="0"/>
        <v>4</v>
      </c>
      <c r="D12" s="183">
        <f t="shared" si="1"/>
        <v>2</v>
      </c>
      <c r="E12" s="183">
        <f t="shared" si="2"/>
      </c>
      <c r="F12" s="183">
        <f t="shared" si="3"/>
        <v>2</v>
      </c>
      <c r="G12" s="184">
        <f t="shared" si="4"/>
      </c>
      <c r="H12" s="185"/>
      <c r="I12" s="183"/>
      <c r="J12" s="186"/>
      <c r="K12" s="187"/>
      <c r="L12" s="188">
        <v>1</v>
      </c>
      <c r="M12" s="189">
        <v>2</v>
      </c>
      <c r="N12" s="190"/>
      <c r="O12" s="191"/>
      <c r="P12" s="189">
        <v>2</v>
      </c>
      <c r="Q12" s="190"/>
      <c r="R12" s="192" t="s">
        <v>17</v>
      </c>
      <c r="S12" s="193"/>
      <c r="T12" s="194"/>
      <c r="U12" s="193"/>
      <c r="V12" s="195"/>
      <c r="W12" s="190"/>
      <c r="X12" s="191"/>
      <c r="Y12" s="191"/>
      <c r="Z12" s="192"/>
      <c r="AA12" s="193"/>
      <c r="AB12" s="194"/>
      <c r="AC12" s="196" t="s">
        <v>31</v>
      </c>
    </row>
    <row r="13" spans="1:29" ht="12">
      <c r="A13" s="180" t="s">
        <v>90</v>
      </c>
      <c r="B13" s="181" t="s">
        <v>26</v>
      </c>
      <c r="C13" s="182">
        <f t="shared" si="0"/>
        <v>4</v>
      </c>
      <c r="D13" s="183">
        <f t="shared" si="1"/>
        <v>2</v>
      </c>
      <c r="E13" s="183">
        <f t="shared" si="2"/>
      </c>
      <c r="F13" s="183">
        <f t="shared" si="3"/>
        <v>2</v>
      </c>
      <c r="G13" s="184">
        <f t="shared" si="4"/>
      </c>
      <c r="H13" s="185"/>
      <c r="I13" s="183"/>
      <c r="J13" s="186"/>
      <c r="K13" s="187"/>
      <c r="L13" s="188">
        <v>1</v>
      </c>
      <c r="M13" s="189">
        <v>2</v>
      </c>
      <c r="N13" s="190"/>
      <c r="O13" s="191"/>
      <c r="P13" s="189">
        <v>2</v>
      </c>
      <c r="Q13" s="190"/>
      <c r="R13" s="192" t="s">
        <v>17</v>
      </c>
      <c r="S13" s="193"/>
      <c r="T13" s="194"/>
      <c r="U13" s="193"/>
      <c r="V13" s="195"/>
      <c r="W13" s="190"/>
      <c r="X13" s="191"/>
      <c r="Y13" s="191"/>
      <c r="Z13" s="192"/>
      <c r="AA13" s="193"/>
      <c r="AB13" s="194"/>
      <c r="AC13" s="196" t="s">
        <v>31</v>
      </c>
    </row>
    <row r="14" spans="1:29" ht="12">
      <c r="A14" s="180" t="s">
        <v>91</v>
      </c>
      <c r="B14" s="181" t="s">
        <v>47</v>
      </c>
      <c r="C14" s="182">
        <f t="shared" si="0"/>
        <v>12</v>
      </c>
      <c r="D14" s="183">
        <f t="shared" si="1"/>
        <v>4</v>
      </c>
      <c r="E14" s="183">
        <f t="shared" si="2"/>
        <v>4</v>
      </c>
      <c r="F14" s="183">
        <f t="shared" si="3"/>
        <v>2</v>
      </c>
      <c r="G14" s="184">
        <f t="shared" si="4"/>
        <v>2</v>
      </c>
      <c r="H14" s="185"/>
      <c r="I14" s="183"/>
      <c r="J14" s="186"/>
      <c r="K14" s="187"/>
      <c r="L14" s="188">
        <v>1</v>
      </c>
      <c r="M14" s="189">
        <v>2</v>
      </c>
      <c r="N14" s="190"/>
      <c r="O14" s="191">
        <v>2</v>
      </c>
      <c r="P14" s="189"/>
      <c r="Q14" s="190"/>
      <c r="R14" s="192" t="s">
        <v>17</v>
      </c>
      <c r="S14" s="193"/>
      <c r="T14" s="194"/>
      <c r="U14" s="193"/>
      <c r="V14" s="195">
        <v>2</v>
      </c>
      <c r="W14" s="190">
        <v>2</v>
      </c>
      <c r="X14" s="191">
        <v>2</v>
      </c>
      <c r="Y14" s="191">
        <v>2</v>
      </c>
      <c r="Z14" s="192"/>
      <c r="AA14" s="193">
        <v>2</v>
      </c>
      <c r="AB14" s="194" t="s">
        <v>18</v>
      </c>
      <c r="AC14" s="196" t="s">
        <v>31</v>
      </c>
    </row>
    <row r="15" spans="1:29" ht="24">
      <c r="A15" s="180" t="s">
        <v>54</v>
      </c>
      <c r="B15" s="181" t="s">
        <v>30</v>
      </c>
      <c r="C15" s="182">
        <f t="shared" si="0"/>
        <v>10</v>
      </c>
      <c r="D15" s="183">
        <f t="shared" si="1"/>
        <v>6</v>
      </c>
      <c r="E15" s="183">
        <f t="shared" si="2"/>
        <v>4</v>
      </c>
      <c r="F15" s="183">
        <f t="shared" si="3"/>
      </c>
      <c r="G15" s="184">
        <f t="shared" si="4"/>
      </c>
      <c r="H15" s="185"/>
      <c r="I15" s="183"/>
      <c r="J15" s="186"/>
      <c r="K15" s="182"/>
      <c r="L15" s="188"/>
      <c r="M15" s="189">
        <v>2</v>
      </c>
      <c r="N15" s="190" t="s">
        <v>19</v>
      </c>
      <c r="O15" s="191"/>
      <c r="P15" s="199"/>
      <c r="Q15" s="190"/>
      <c r="R15" s="192"/>
      <c r="S15" s="193"/>
      <c r="T15" s="194"/>
      <c r="U15" s="193"/>
      <c r="V15" s="195"/>
      <c r="W15" s="190">
        <v>4</v>
      </c>
      <c r="X15" s="191">
        <v>4</v>
      </c>
      <c r="Y15" s="191"/>
      <c r="Z15" s="192" t="s">
        <v>17</v>
      </c>
      <c r="AA15" s="193"/>
      <c r="AB15" s="203"/>
      <c r="AC15" s="196" t="s">
        <v>20</v>
      </c>
    </row>
    <row r="16" spans="1:29" ht="12">
      <c r="A16" s="180" t="s">
        <v>55</v>
      </c>
      <c r="B16" s="181" t="s">
        <v>29</v>
      </c>
      <c r="C16" s="182">
        <f t="shared" si="0"/>
        <v>16</v>
      </c>
      <c r="D16" s="183">
        <f t="shared" si="1"/>
        <v>6</v>
      </c>
      <c r="E16" s="183">
        <f t="shared" si="2"/>
      </c>
      <c r="F16" s="183">
        <f t="shared" si="3"/>
        <v>8</v>
      </c>
      <c r="G16" s="184">
        <f t="shared" si="4"/>
        <v>2</v>
      </c>
      <c r="H16" s="185"/>
      <c r="I16" s="183"/>
      <c r="J16" s="186"/>
      <c r="K16" s="182"/>
      <c r="L16" s="188"/>
      <c r="M16" s="189">
        <v>2</v>
      </c>
      <c r="N16" s="190"/>
      <c r="O16" s="191"/>
      <c r="P16" s="199">
        <v>4</v>
      </c>
      <c r="Q16" s="190"/>
      <c r="R16" s="192" t="s">
        <v>17</v>
      </c>
      <c r="S16" s="193"/>
      <c r="T16" s="194"/>
      <c r="U16" s="193"/>
      <c r="V16" s="195" t="s">
        <v>41</v>
      </c>
      <c r="W16" s="190">
        <v>4</v>
      </c>
      <c r="X16" s="191"/>
      <c r="Y16" s="191">
        <v>4</v>
      </c>
      <c r="Z16" s="200" t="s">
        <v>41</v>
      </c>
      <c r="AA16" s="201">
        <v>2</v>
      </c>
      <c r="AB16" s="203" t="s">
        <v>18</v>
      </c>
      <c r="AC16" s="196" t="s">
        <v>20</v>
      </c>
    </row>
    <row r="17" spans="1:29" ht="24">
      <c r="A17" s="180" t="s">
        <v>92</v>
      </c>
      <c r="B17" s="181" t="s">
        <v>28</v>
      </c>
      <c r="C17" s="182">
        <f t="shared" si="0"/>
        <v>4</v>
      </c>
      <c r="D17" s="183">
        <f t="shared" si="1"/>
        <v>2</v>
      </c>
      <c r="E17" s="183">
        <f t="shared" si="2"/>
      </c>
      <c r="F17" s="183">
        <f t="shared" si="3"/>
        <v>2</v>
      </c>
      <c r="G17" s="184">
        <f t="shared" si="4"/>
      </c>
      <c r="H17" s="185"/>
      <c r="I17" s="183"/>
      <c r="J17" s="186"/>
      <c r="K17" s="187"/>
      <c r="L17" s="188">
        <v>1</v>
      </c>
      <c r="M17" s="189">
        <v>2</v>
      </c>
      <c r="N17" s="190"/>
      <c r="O17" s="191"/>
      <c r="P17" s="189">
        <v>2</v>
      </c>
      <c r="Q17" s="190"/>
      <c r="R17" s="192" t="s">
        <v>17</v>
      </c>
      <c r="S17" s="193"/>
      <c r="T17" s="194"/>
      <c r="U17" s="193"/>
      <c r="V17" s="195"/>
      <c r="W17" s="190"/>
      <c r="X17" s="191"/>
      <c r="Y17" s="191"/>
      <c r="Z17" s="192"/>
      <c r="AA17" s="193"/>
      <c r="AB17" s="194"/>
      <c r="AC17" s="196" t="s">
        <v>20</v>
      </c>
    </row>
    <row r="18" spans="1:29" ht="12">
      <c r="A18" s="180" t="s">
        <v>56</v>
      </c>
      <c r="B18" s="181" t="s">
        <v>30</v>
      </c>
      <c r="C18" s="182">
        <f t="shared" si="0"/>
        <v>10</v>
      </c>
      <c r="D18" s="183">
        <f t="shared" si="1"/>
        <v>2</v>
      </c>
      <c r="E18" s="183">
        <f t="shared" si="2"/>
        <v>4</v>
      </c>
      <c r="F18" s="183">
        <f t="shared" si="3"/>
        <v>2</v>
      </c>
      <c r="G18" s="184">
        <f t="shared" si="4"/>
        <v>2</v>
      </c>
      <c r="H18" s="204"/>
      <c r="I18" s="205"/>
      <c r="J18" s="186"/>
      <c r="K18" s="187" t="s">
        <v>34</v>
      </c>
      <c r="L18" s="188"/>
      <c r="M18" s="189">
        <v>2</v>
      </c>
      <c r="N18" s="190"/>
      <c r="O18" s="191">
        <v>4</v>
      </c>
      <c r="P18" s="199">
        <v>2</v>
      </c>
      <c r="Q18" s="190"/>
      <c r="R18" s="192" t="s">
        <v>34</v>
      </c>
      <c r="S18" s="193">
        <v>2</v>
      </c>
      <c r="T18" s="194" t="s">
        <v>18</v>
      </c>
      <c r="U18" s="195"/>
      <c r="V18" s="206"/>
      <c r="W18" s="190"/>
      <c r="X18" s="191"/>
      <c r="Y18" s="191"/>
      <c r="Z18" s="200"/>
      <c r="AA18" s="201"/>
      <c r="AB18" s="203"/>
      <c r="AC18" s="196" t="s">
        <v>20</v>
      </c>
    </row>
    <row r="19" spans="1:29" ht="12.75">
      <c r="A19" s="180" t="s">
        <v>93</v>
      </c>
      <c r="B19" s="207" t="s">
        <v>26</v>
      </c>
      <c r="C19" s="208">
        <f aca="true" t="shared" si="5" ref="C19:C25">IF(SUM(D19,E19,F19)&lt;&gt;0,SUM(D19,E19,F19),"")</f>
      </c>
      <c r="D19" s="209">
        <f aca="true" t="shared" si="6" ref="D19:D25">IF(SUM(H19,M19,W19)&lt;&gt;0,SUM(H19,M19,W19),"")</f>
      </c>
      <c r="E19" s="209">
        <f aca="true" t="shared" si="7" ref="E19:E25">IF(SUM(O19,X19)&lt;&gt;0,SUM(O19,X19),"")</f>
      </c>
      <c r="F19" s="209">
        <f aca="true" t="shared" si="8" ref="F19:F25">IF(SUM(I19,P19,Y19)&lt;&gt;0,SUM(I19,P19,Y19),"")</f>
      </c>
      <c r="G19" s="210"/>
      <c r="H19" s="211"/>
      <c r="I19" s="205"/>
      <c r="J19" s="212"/>
      <c r="K19" s="187"/>
      <c r="L19" s="188"/>
      <c r="M19" s="189"/>
      <c r="N19" s="190"/>
      <c r="O19" s="191"/>
      <c r="P19" s="199"/>
      <c r="Q19" s="190"/>
      <c r="R19" s="192"/>
      <c r="S19" s="193"/>
      <c r="T19" s="194"/>
      <c r="U19" s="195"/>
      <c r="V19" s="206"/>
      <c r="W19" s="190"/>
      <c r="X19" s="191"/>
      <c r="Y19" s="191"/>
      <c r="Z19" s="200" t="s">
        <v>33</v>
      </c>
      <c r="AA19" s="201"/>
      <c r="AB19" s="203"/>
      <c r="AC19" s="207" t="s">
        <v>31</v>
      </c>
    </row>
    <row r="20" spans="1:29" ht="12.75">
      <c r="A20" s="180" t="s">
        <v>135</v>
      </c>
      <c r="B20" s="207" t="s">
        <v>23</v>
      </c>
      <c r="C20" s="208">
        <f t="shared" si="5"/>
      </c>
      <c r="D20" s="209">
        <f t="shared" si="6"/>
      </c>
      <c r="E20" s="209">
        <f t="shared" si="7"/>
      </c>
      <c r="F20" s="209">
        <f t="shared" si="8"/>
      </c>
      <c r="G20" s="210"/>
      <c r="H20" s="211"/>
      <c r="I20" s="205"/>
      <c r="J20" s="212"/>
      <c r="K20" s="187"/>
      <c r="L20" s="188"/>
      <c r="M20" s="189"/>
      <c r="N20" s="190"/>
      <c r="O20" s="191"/>
      <c r="P20" s="199"/>
      <c r="Q20" s="190"/>
      <c r="R20" s="192"/>
      <c r="S20" s="193"/>
      <c r="T20" s="194"/>
      <c r="U20" s="195"/>
      <c r="V20" s="206"/>
      <c r="W20" s="190" t="s">
        <v>134</v>
      </c>
      <c r="X20" s="191"/>
      <c r="Y20" s="191"/>
      <c r="Z20" s="200"/>
      <c r="AA20" s="201"/>
      <c r="AB20" s="203"/>
      <c r="AC20" s="207" t="s">
        <v>83</v>
      </c>
    </row>
    <row r="21" spans="1:29" ht="12.75">
      <c r="A21" s="180" t="s">
        <v>136</v>
      </c>
      <c r="B21" s="181" t="s">
        <v>28</v>
      </c>
      <c r="C21" s="208">
        <f t="shared" si="5"/>
      </c>
      <c r="D21" s="209">
        <f t="shared" si="6"/>
      </c>
      <c r="E21" s="209">
        <f t="shared" si="7"/>
      </c>
      <c r="F21" s="209">
        <f t="shared" si="8"/>
      </c>
      <c r="G21" s="210"/>
      <c r="H21" s="211"/>
      <c r="I21" s="205"/>
      <c r="J21" s="212"/>
      <c r="K21" s="187"/>
      <c r="L21" s="188"/>
      <c r="M21" s="189"/>
      <c r="N21" s="190"/>
      <c r="O21" s="191"/>
      <c r="P21" s="199"/>
      <c r="Q21" s="190"/>
      <c r="R21" s="192"/>
      <c r="S21" s="193"/>
      <c r="T21" s="194"/>
      <c r="U21" s="195"/>
      <c r="V21" s="206"/>
      <c r="W21" s="190" t="s">
        <v>134</v>
      </c>
      <c r="X21" s="191"/>
      <c r="Y21" s="191"/>
      <c r="Z21" s="200"/>
      <c r="AA21" s="201"/>
      <c r="AB21" s="203"/>
      <c r="AC21" s="207" t="s">
        <v>83</v>
      </c>
    </row>
    <row r="22" spans="1:29" ht="12.75">
      <c r="A22" s="180" t="s">
        <v>137</v>
      </c>
      <c r="B22" s="207" t="s">
        <v>23</v>
      </c>
      <c r="C22" s="208">
        <f t="shared" si="5"/>
      </c>
      <c r="D22" s="209">
        <f t="shared" si="6"/>
      </c>
      <c r="E22" s="209">
        <f t="shared" si="7"/>
      </c>
      <c r="F22" s="209">
        <f t="shared" si="8"/>
      </c>
      <c r="G22" s="210"/>
      <c r="H22" s="211"/>
      <c r="I22" s="205"/>
      <c r="J22" s="212"/>
      <c r="K22" s="187"/>
      <c r="L22" s="188"/>
      <c r="M22" s="189"/>
      <c r="N22" s="190"/>
      <c r="O22" s="191"/>
      <c r="P22" s="199"/>
      <c r="Q22" s="190"/>
      <c r="R22" s="192"/>
      <c r="S22" s="193"/>
      <c r="T22" s="194"/>
      <c r="U22" s="195"/>
      <c r="V22" s="206"/>
      <c r="W22" s="190" t="s">
        <v>134</v>
      </c>
      <c r="X22" s="191"/>
      <c r="Y22" s="191"/>
      <c r="Z22" s="200"/>
      <c r="AA22" s="201"/>
      <c r="AB22" s="203"/>
      <c r="AC22" s="207" t="s">
        <v>38</v>
      </c>
    </row>
    <row r="23" spans="1:29" ht="12.75">
      <c r="A23" s="180" t="s">
        <v>138</v>
      </c>
      <c r="B23" s="207" t="s">
        <v>139</v>
      </c>
      <c r="C23" s="208">
        <f t="shared" si="5"/>
      </c>
      <c r="D23" s="209">
        <f t="shared" si="6"/>
      </c>
      <c r="E23" s="209">
        <f t="shared" si="7"/>
      </c>
      <c r="F23" s="209">
        <f t="shared" si="8"/>
      </c>
      <c r="G23" s="210"/>
      <c r="H23" s="211"/>
      <c r="I23" s="205"/>
      <c r="J23" s="212"/>
      <c r="K23" s="187"/>
      <c r="L23" s="188"/>
      <c r="M23" s="189"/>
      <c r="N23" s="190"/>
      <c r="O23" s="191"/>
      <c r="P23" s="199"/>
      <c r="Q23" s="190"/>
      <c r="R23" s="192"/>
      <c r="S23" s="193"/>
      <c r="T23" s="194"/>
      <c r="U23" s="195"/>
      <c r="V23" s="206"/>
      <c r="W23" s="190" t="s">
        <v>134</v>
      </c>
      <c r="X23" s="191"/>
      <c r="Y23" s="191"/>
      <c r="Z23" s="200"/>
      <c r="AA23" s="201"/>
      <c r="AB23" s="203"/>
      <c r="AC23" s="207" t="s">
        <v>20</v>
      </c>
    </row>
    <row r="24" spans="1:29" ht="12.75">
      <c r="A24" s="180" t="s">
        <v>140</v>
      </c>
      <c r="B24" s="181" t="s">
        <v>27</v>
      </c>
      <c r="C24" s="208">
        <f t="shared" si="5"/>
      </c>
      <c r="D24" s="209">
        <f t="shared" si="6"/>
      </c>
      <c r="E24" s="209">
        <f t="shared" si="7"/>
      </c>
      <c r="F24" s="209">
        <f t="shared" si="8"/>
      </c>
      <c r="G24" s="210"/>
      <c r="H24" s="211"/>
      <c r="I24" s="205"/>
      <c r="J24" s="212"/>
      <c r="K24" s="187"/>
      <c r="L24" s="188"/>
      <c r="M24" s="189"/>
      <c r="N24" s="190"/>
      <c r="O24" s="191"/>
      <c r="P24" s="199"/>
      <c r="Q24" s="190"/>
      <c r="R24" s="192"/>
      <c r="S24" s="193"/>
      <c r="T24" s="194"/>
      <c r="U24" s="195"/>
      <c r="V24" s="206"/>
      <c r="W24" s="190" t="s">
        <v>134</v>
      </c>
      <c r="X24" s="191"/>
      <c r="Y24" s="191"/>
      <c r="Z24" s="200"/>
      <c r="AA24" s="201"/>
      <c r="AB24" s="203"/>
      <c r="AC24" s="207" t="s">
        <v>20</v>
      </c>
    </row>
    <row r="25" spans="1:29" ht="24.75" thickBot="1">
      <c r="A25" s="213" t="s">
        <v>141</v>
      </c>
      <c r="B25" s="214" t="s">
        <v>23</v>
      </c>
      <c r="C25" s="215">
        <f t="shared" si="5"/>
      </c>
      <c r="D25" s="216">
        <f t="shared" si="6"/>
      </c>
      <c r="E25" s="216">
        <f t="shared" si="7"/>
      </c>
      <c r="F25" s="216">
        <f t="shared" si="8"/>
      </c>
      <c r="G25" s="217"/>
      <c r="H25" s="218"/>
      <c r="I25" s="219"/>
      <c r="J25" s="220"/>
      <c r="K25" s="221"/>
      <c r="L25" s="222"/>
      <c r="M25" s="223"/>
      <c r="N25" s="224"/>
      <c r="O25" s="225"/>
      <c r="P25" s="226"/>
      <c r="Q25" s="224"/>
      <c r="R25" s="227"/>
      <c r="S25" s="228"/>
      <c r="T25" s="229"/>
      <c r="U25" s="230"/>
      <c r="V25" s="231"/>
      <c r="W25" s="224" t="s">
        <v>134</v>
      </c>
      <c r="X25" s="225"/>
      <c r="Y25" s="225"/>
      <c r="Z25" s="232"/>
      <c r="AA25" s="233"/>
      <c r="AB25" s="234"/>
      <c r="AC25" s="214" t="s">
        <v>20</v>
      </c>
    </row>
    <row r="27" spans="1:28" ht="12.75">
      <c r="A27" s="235" t="s">
        <v>21</v>
      </c>
      <c r="E27" s="165" t="s">
        <v>69</v>
      </c>
      <c r="F27" s="164"/>
      <c r="G27" s="164"/>
      <c r="T27" s="236" t="s">
        <v>70</v>
      </c>
      <c r="AB27" s="237" t="s">
        <v>71</v>
      </c>
    </row>
    <row r="29" spans="2:29" ht="12.75"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</row>
    <row r="30" spans="2:29" ht="12.75"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</row>
    <row r="31" spans="2:29" ht="12.75"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</row>
    <row r="32" spans="2:39" ht="12.75"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</row>
    <row r="33" spans="2:39" ht="12.75"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</row>
    <row r="34" spans="2:39" ht="58.5" customHeight="1"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38"/>
      <c r="AJ34" s="238"/>
      <c r="AK34" s="238"/>
      <c r="AL34" s="238"/>
      <c r="AM34" s="238"/>
    </row>
    <row r="35" spans="2:39" ht="12.75"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</row>
    <row r="36" spans="2:39" ht="12.75">
      <c r="B36" s="238"/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</row>
    <row r="37" spans="2:39" ht="12.75">
      <c r="B37" s="238"/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8"/>
      <c r="AK37" s="238"/>
      <c r="AL37" s="238"/>
      <c r="AM37" s="238"/>
    </row>
    <row r="38" spans="30:39" ht="12.75"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</row>
    <row r="39" spans="30:39" ht="12.75">
      <c r="AD39" s="238"/>
      <c r="AE39" s="238"/>
      <c r="AF39" s="238"/>
      <c r="AG39" s="238"/>
      <c r="AH39" s="238"/>
      <c r="AI39" s="238"/>
      <c r="AJ39" s="238"/>
      <c r="AK39" s="238"/>
      <c r="AL39" s="238"/>
      <c r="AM39" s="238"/>
    </row>
    <row r="40" spans="30:39" ht="12.75"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</row>
  </sheetData>
  <sheetProtection/>
  <mergeCells count="12">
    <mergeCell ref="U7:AB7"/>
    <mergeCell ref="AC7:AC8"/>
    <mergeCell ref="H7:J7"/>
    <mergeCell ref="C7:G7"/>
    <mergeCell ref="A4:B4"/>
    <mergeCell ref="D4:E4"/>
    <mergeCell ref="Z4:AC4"/>
    <mergeCell ref="M6:W6"/>
    <mergeCell ref="Z6:AC6"/>
    <mergeCell ref="A7:A8"/>
    <mergeCell ref="B7:B8"/>
    <mergeCell ref="K7:T7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39"/>
  <sheetViews>
    <sheetView zoomScale="85" zoomScaleNormal="85" zoomScalePageLayoutView="0" workbookViewId="0" topLeftCell="A5">
      <selection activeCell="D21" sqref="D21"/>
    </sheetView>
  </sheetViews>
  <sheetFormatPr defaultColWidth="9.140625" defaultRowHeight="12.75"/>
  <cols>
    <col min="1" max="1" width="38.28125" style="1" customWidth="1"/>
    <col min="2" max="2" width="8.140625" style="1" customWidth="1"/>
    <col min="3" max="3" width="3.7109375" style="1" customWidth="1"/>
    <col min="4" max="4" width="3.57421875" style="1" customWidth="1"/>
    <col min="5" max="5" width="3.7109375" style="1" customWidth="1"/>
    <col min="6" max="7" width="4.57421875" style="1" customWidth="1"/>
    <col min="8" max="8" width="0.2890625" style="1" customWidth="1"/>
    <col min="9" max="10" width="4.8515625" style="1" hidden="1" customWidth="1"/>
    <col min="11" max="11" width="4.8515625" style="1" customWidth="1"/>
    <col min="12" max="12" width="4.57421875" style="1" customWidth="1"/>
    <col min="13" max="13" width="3.140625" style="1" customWidth="1"/>
    <col min="14" max="14" width="1.8515625" style="1" bestFit="1" customWidth="1"/>
    <col min="15" max="15" width="3.28125" style="1" customWidth="1"/>
    <col min="16" max="16" width="3.57421875" style="1" customWidth="1"/>
    <col min="17" max="17" width="1.8515625" style="1" bestFit="1" customWidth="1"/>
    <col min="18" max="19" width="4.421875" style="1" customWidth="1"/>
    <col min="20" max="21" width="4.28125" style="1" customWidth="1"/>
    <col min="22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8515625" style="1" customWidth="1"/>
    <col min="28" max="28" width="4.28125" style="1" customWidth="1"/>
    <col min="29" max="29" width="8.00390625" style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239" t="s">
        <v>5</v>
      </c>
      <c r="B4" s="239"/>
      <c r="C4" s="3"/>
      <c r="D4" s="248" t="s">
        <v>63</v>
      </c>
      <c r="E4" s="249"/>
      <c r="F4" s="6"/>
      <c r="G4" s="6"/>
      <c r="H4" s="2" t="s">
        <v>22</v>
      </c>
      <c r="I4" s="7"/>
      <c r="J4" s="7"/>
      <c r="K4" s="7"/>
      <c r="Z4" s="239" t="s">
        <v>76</v>
      </c>
      <c r="AA4" s="239"/>
      <c r="AB4" s="239"/>
      <c r="AC4" s="239"/>
    </row>
    <row r="5" spans="3:8" ht="12">
      <c r="C5" s="3"/>
      <c r="D5" s="3"/>
      <c r="H5" s="2" t="s">
        <v>48</v>
      </c>
    </row>
    <row r="6" spans="8:29" ht="12" customHeight="1" thickBot="1">
      <c r="H6" s="1" t="s">
        <v>58</v>
      </c>
      <c r="M6" s="240" t="s">
        <v>68</v>
      </c>
      <c r="N6" s="240"/>
      <c r="O6" s="240"/>
      <c r="P6" s="240"/>
      <c r="Q6" s="240"/>
      <c r="R6" s="240"/>
      <c r="S6" s="240"/>
      <c r="T6" s="240"/>
      <c r="U6" s="240"/>
      <c r="V6" s="240"/>
      <c r="W6" s="240"/>
      <c r="Z6" s="240" t="s">
        <v>116</v>
      </c>
      <c r="AA6" s="240"/>
      <c r="AB6" s="240"/>
      <c r="AC6" s="240"/>
    </row>
    <row r="7" spans="1:29" ht="37.5" customHeight="1" thickBot="1">
      <c r="A7" s="244" t="s">
        <v>6</v>
      </c>
      <c r="B7" s="246" t="s">
        <v>24</v>
      </c>
      <c r="C7" s="241" t="s">
        <v>7</v>
      </c>
      <c r="D7" s="242"/>
      <c r="E7" s="242"/>
      <c r="F7" s="242"/>
      <c r="G7" s="243"/>
      <c r="H7" s="241"/>
      <c r="I7" s="242"/>
      <c r="J7" s="243"/>
      <c r="K7" s="241" t="s">
        <v>8</v>
      </c>
      <c r="L7" s="242"/>
      <c r="M7" s="242"/>
      <c r="N7" s="242"/>
      <c r="O7" s="242"/>
      <c r="P7" s="242"/>
      <c r="Q7" s="242"/>
      <c r="R7" s="242"/>
      <c r="S7" s="242"/>
      <c r="T7" s="243"/>
      <c r="U7" s="241" t="s">
        <v>9</v>
      </c>
      <c r="V7" s="242"/>
      <c r="W7" s="242"/>
      <c r="X7" s="242"/>
      <c r="Y7" s="242"/>
      <c r="Z7" s="242"/>
      <c r="AA7" s="242"/>
      <c r="AB7" s="243"/>
      <c r="AC7" s="244" t="s">
        <v>10</v>
      </c>
    </row>
    <row r="8" spans="1:30" ht="84" customHeight="1" thickBot="1">
      <c r="A8" s="245"/>
      <c r="B8" s="247"/>
      <c r="C8" s="8" t="s">
        <v>11</v>
      </c>
      <c r="D8" s="9" t="s">
        <v>12</v>
      </c>
      <c r="E8" s="9" t="s">
        <v>13</v>
      </c>
      <c r="F8" s="14" t="s">
        <v>14</v>
      </c>
      <c r="G8" s="101" t="s">
        <v>98</v>
      </c>
      <c r="H8" s="57"/>
      <c r="I8" s="14" t="s">
        <v>14</v>
      </c>
      <c r="J8" s="9" t="s">
        <v>13</v>
      </c>
      <c r="K8" s="57" t="s">
        <v>72</v>
      </c>
      <c r="L8" s="12" t="s">
        <v>73</v>
      </c>
      <c r="M8" s="11" t="s">
        <v>12</v>
      </c>
      <c r="N8" s="12"/>
      <c r="O8" s="9" t="s">
        <v>13</v>
      </c>
      <c r="P8" s="11" t="s">
        <v>14</v>
      </c>
      <c r="Q8" s="13"/>
      <c r="R8" s="9" t="s">
        <v>15</v>
      </c>
      <c r="S8" s="102" t="s">
        <v>98</v>
      </c>
      <c r="T8" s="63" t="s">
        <v>16</v>
      </c>
      <c r="U8" s="57" t="s">
        <v>72</v>
      </c>
      <c r="V8" s="14" t="s">
        <v>73</v>
      </c>
      <c r="W8" s="14" t="s">
        <v>12</v>
      </c>
      <c r="X8" s="9" t="s">
        <v>13</v>
      </c>
      <c r="Y8" s="9" t="s">
        <v>14</v>
      </c>
      <c r="Z8" s="9" t="s">
        <v>15</v>
      </c>
      <c r="AA8" s="102" t="s">
        <v>98</v>
      </c>
      <c r="AB8" s="63" t="s">
        <v>16</v>
      </c>
      <c r="AC8" s="245"/>
      <c r="AD8" s="15"/>
    </row>
    <row r="9" spans="1:29" s="115" customFormat="1" ht="12">
      <c r="A9" s="20" t="s">
        <v>82</v>
      </c>
      <c r="B9" s="23" t="s">
        <v>23</v>
      </c>
      <c r="C9" s="62">
        <f>IF(SUM(D9,E9,F9,G9)&lt;&gt;0,SUM(D9,E9,F9,G9),"")</f>
        <v>8</v>
      </c>
      <c r="D9" s="100">
        <f>IF(SUM(H9,M9,W9)&lt;&gt;0,SUM(H9,M9,W9),"")</f>
        <v>2</v>
      </c>
      <c r="E9" s="100">
        <f>IF(SUM(I9,O9,X9)&lt;&gt;0,SUM(I9,O9,X9),"")</f>
        <v>2</v>
      </c>
      <c r="F9" s="100">
        <f>IF(SUM(J9,P9,Y9)&lt;&gt;0,SUM(J9,P9,Y9),"")</f>
        <v>2</v>
      </c>
      <c r="G9" s="65">
        <f>IF(SUM(S9,AA9)&lt;&gt;0,SUM(S9,AA9),"")</f>
        <v>2</v>
      </c>
      <c r="H9" s="24"/>
      <c r="I9" s="108"/>
      <c r="J9" s="52"/>
      <c r="K9" s="109"/>
      <c r="L9" s="58">
        <v>1</v>
      </c>
      <c r="M9" s="17">
        <v>2</v>
      </c>
      <c r="N9" s="18"/>
      <c r="O9" s="16">
        <v>2</v>
      </c>
      <c r="P9" s="17">
        <v>2</v>
      </c>
      <c r="Q9" s="18"/>
      <c r="R9" s="19"/>
      <c r="S9" s="76">
        <v>2</v>
      </c>
      <c r="T9" s="30" t="s">
        <v>18</v>
      </c>
      <c r="U9" s="31"/>
      <c r="V9" s="79"/>
      <c r="W9" s="27"/>
      <c r="X9" s="28"/>
      <c r="Y9" s="28"/>
      <c r="Z9" s="32"/>
      <c r="AA9" s="104"/>
      <c r="AB9" s="30"/>
      <c r="AC9" s="22" t="s">
        <v>83</v>
      </c>
    </row>
    <row r="10" spans="1:29" s="115" customFormat="1" ht="12.75" customHeight="1">
      <c r="A10" s="98" t="s">
        <v>84</v>
      </c>
      <c r="B10" s="23" t="s">
        <v>28</v>
      </c>
      <c r="C10" s="62">
        <f aca="true" t="shared" si="0" ref="C10:C19">IF(SUM(D10,E10,F10,G10)&lt;&gt;0,SUM(D10,E10,F10,G10),"")</f>
        <v>4</v>
      </c>
      <c r="D10" s="100">
        <f aca="true" t="shared" si="1" ref="D10:D19">IF(SUM(H10,M10,W10)&lt;&gt;0,SUM(H10,M10,W10),"")</f>
        <v>2</v>
      </c>
      <c r="E10" s="100">
        <f aca="true" t="shared" si="2" ref="E10:E27">IF(SUM(I10,O10,X10)&lt;&gt;0,SUM(I10,O10,X10),"")</f>
        <v>2</v>
      </c>
      <c r="F10" s="100">
        <f aca="true" t="shared" si="3" ref="F10:F27">IF(SUM(J10,P10,Y10)&lt;&gt;0,SUM(J10,P10,Y10),"")</f>
      </c>
      <c r="G10" s="65">
        <f aca="true" t="shared" si="4" ref="G10:G27">IF(SUM(S10,AA10)&lt;&gt;0,SUM(S10,AA10),"")</f>
      </c>
      <c r="H10" s="48"/>
      <c r="I10" s="28"/>
      <c r="J10" s="49"/>
      <c r="K10" s="68"/>
      <c r="L10" s="59">
        <v>1</v>
      </c>
      <c r="M10" s="26">
        <v>2</v>
      </c>
      <c r="N10" s="27"/>
      <c r="O10" s="28">
        <v>2</v>
      </c>
      <c r="P10" s="26"/>
      <c r="Q10" s="27"/>
      <c r="R10" s="32" t="s">
        <v>17</v>
      </c>
      <c r="S10" s="104"/>
      <c r="T10" s="30"/>
      <c r="U10" s="80"/>
      <c r="V10" s="31"/>
      <c r="W10" s="27"/>
      <c r="X10" s="28"/>
      <c r="Y10" s="28"/>
      <c r="Z10" s="29"/>
      <c r="AA10" s="55"/>
      <c r="AB10" s="30"/>
      <c r="AC10" s="22" t="s">
        <v>83</v>
      </c>
    </row>
    <row r="11" spans="1:29" s="115" customFormat="1" ht="12">
      <c r="A11" s="98" t="s">
        <v>60</v>
      </c>
      <c r="B11" s="23" t="s">
        <v>23</v>
      </c>
      <c r="C11" s="62">
        <f t="shared" si="0"/>
        <v>6</v>
      </c>
      <c r="D11" s="100">
        <f t="shared" si="1"/>
        <v>2</v>
      </c>
      <c r="E11" s="100">
        <f t="shared" si="2"/>
      </c>
      <c r="F11" s="100">
        <f t="shared" si="3"/>
        <v>2</v>
      </c>
      <c r="G11" s="65">
        <f t="shared" si="4"/>
        <v>2</v>
      </c>
      <c r="H11" s="24"/>
      <c r="I11" s="28"/>
      <c r="J11" s="96"/>
      <c r="K11" s="81"/>
      <c r="L11" s="71">
        <v>1</v>
      </c>
      <c r="M11" s="25">
        <v>2</v>
      </c>
      <c r="N11" s="72"/>
      <c r="O11" s="73"/>
      <c r="P11" s="25">
        <v>2</v>
      </c>
      <c r="Q11" s="72"/>
      <c r="R11" s="82"/>
      <c r="S11" s="76">
        <v>2</v>
      </c>
      <c r="T11" s="30" t="s">
        <v>18</v>
      </c>
      <c r="U11" s="55"/>
      <c r="V11" s="31"/>
      <c r="W11" s="27"/>
      <c r="X11" s="28"/>
      <c r="Y11" s="28"/>
      <c r="Z11" s="32"/>
      <c r="AA11" s="104"/>
      <c r="AB11" s="30"/>
      <c r="AC11" s="22" t="s">
        <v>38</v>
      </c>
    </row>
    <row r="12" spans="1:29" s="115" customFormat="1" ht="16.5" customHeight="1">
      <c r="A12" s="98" t="s">
        <v>86</v>
      </c>
      <c r="B12" s="23" t="s">
        <v>23</v>
      </c>
      <c r="C12" s="62">
        <f t="shared" si="0"/>
        <v>10</v>
      </c>
      <c r="D12" s="100">
        <f t="shared" si="1"/>
        <v>4</v>
      </c>
      <c r="E12" s="100">
        <f t="shared" si="2"/>
        <v>2</v>
      </c>
      <c r="F12" s="100">
        <f t="shared" si="3"/>
        <v>2</v>
      </c>
      <c r="G12" s="65">
        <f t="shared" si="4"/>
        <v>2</v>
      </c>
      <c r="H12" s="24"/>
      <c r="I12" s="100"/>
      <c r="J12" s="99"/>
      <c r="K12" s="62"/>
      <c r="L12" s="59"/>
      <c r="M12" s="26">
        <v>2</v>
      </c>
      <c r="N12" s="27" t="s">
        <v>19</v>
      </c>
      <c r="O12" s="28"/>
      <c r="P12" s="49"/>
      <c r="Q12" s="27"/>
      <c r="R12" s="29"/>
      <c r="S12" s="55"/>
      <c r="T12" s="30"/>
      <c r="U12" s="93"/>
      <c r="V12" s="91">
        <v>1</v>
      </c>
      <c r="W12" s="87">
        <v>2</v>
      </c>
      <c r="X12" s="88">
        <v>2</v>
      </c>
      <c r="Y12" s="88">
        <v>2</v>
      </c>
      <c r="Z12" s="89"/>
      <c r="AA12" s="90">
        <v>2</v>
      </c>
      <c r="AB12" s="92" t="s">
        <v>77</v>
      </c>
      <c r="AC12" s="22" t="s">
        <v>20</v>
      </c>
    </row>
    <row r="13" spans="1:29" s="115" customFormat="1" ht="12">
      <c r="A13" s="98" t="s">
        <v>48</v>
      </c>
      <c r="B13" s="23" t="s">
        <v>25</v>
      </c>
      <c r="C13" s="62">
        <f t="shared" si="0"/>
        <v>20</v>
      </c>
      <c r="D13" s="100">
        <f t="shared" si="1"/>
        <v>6</v>
      </c>
      <c r="E13" s="100">
        <f t="shared" si="2"/>
        <v>8</v>
      </c>
      <c r="F13" s="100">
        <f t="shared" si="3"/>
        <v>4</v>
      </c>
      <c r="G13" s="65">
        <f t="shared" si="4"/>
        <v>2</v>
      </c>
      <c r="H13" s="61"/>
      <c r="I13" s="100"/>
      <c r="J13" s="99"/>
      <c r="K13" s="62"/>
      <c r="L13" s="59">
        <v>1</v>
      </c>
      <c r="M13" s="26">
        <v>2</v>
      </c>
      <c r="N13" s="27"/>
      <c r="O13" s="28">
        <v>4</v>
      </c>
      <c r="P13" s="49"/>
      <c r="Q13" s="27"/>
      <c r="R13" s="29" t="s">
        <v>17</v>
      </c>
      <c r="S13" s="55"/>
      <c r="T13" s="30"/>
      <c r="U13" s="79">
        <v>1</v>
      </c>
      <c r="V13" s="79"/>
      <c r="W13" s="27">
        <v>4</v>
      </c>
      <c r="X13" s="28">
        <v>4</v>
      </c>
      <c r="Y13" s="28">
        <v>4</v>
      </c>
      <c r="Z13" s="32"/>
      <c r="AA13" s="104">
        <v>2</v>
      </c>
      <c r="AB13" s="30" t="s">
        <v>18</v>
      </c>
      <c r="AC13" s="22" t="s">
        <v>20</v>
      </c>
    </row>
    <row r="14" spans="1:29" s="115" customFormat="1" ht="12">
      <c r="A14" s="97" t="s">
        <v>87</v>
      </c>
      <c r="B14" s="67" t="s">
        <v>95</v>
      </c>
      <c r="C14" s="62">
        <f t="shared" si="0"/>
      </c>
      <c r="D14" s="100">
        <f t="shared" si="1"/>
      </c>
      <c r="E14" s="100">
        <f t="shared" si="2"/>
      </c>
      <c r="F14" s="100">
        <f t="shared" si="3"/>
      </c>
      <c r="G14" s="65">
        <f t="shared" si="4"/>
      </c>
      <c r="H14" s="69"/>
      <c r="I14" s="88"/>
      <c r="J14" s="95"/>
      <c r="K14" s="69"/>
      <c r="L14" s="86"/>
      <c r="M14" s="33"/>
      <c r="N14" s="87"/>
      <c r="O14" s="88"/>
      <c r="P14" s="33"/>
      <c r="Q14" s="87"/>
      <c r="R14" s="89" t="s">
        <v>17</v>
      </c>
      <c r="S14" s="90"/>
      <c r="T14" s="92"/>
      <c r="U14" s="93"/>
      <c r="V14" s="91"/>
      <c r="W14" s="87"/>
      <c r="X14" s="88"/>
      <c r="Y14" s="88"/>
      <c r="Z14" s="89"/>
      <c r="AA14" s="90"/>
      <c r="AB14" s="92"/>
      <c r="AC14" s="94" t="s">
        <v>94</v>
      </c>
    </row>
    <row r="15" spans="1:29" s="115" customFormat="1" ht="24">
      <c r="A15" s="98" t="s">
        <v>54</v>
      </c>
      <c r="B15" s="23" t="s">
        <v>30</v>
      </c>
      <c r="C15" s="62">
        <f t="shared" si="0"/>
        <v>10</v>
      </c>
      <c r="D15" s="100">
        <f t="shared" si="1"/>
        <v>4</v>
      </c>
      <c r="E15" s="100">
        <f t="shared" si="2"/>
      </c>
      <c r="F15" s="100">
        <f t="shared" si="3"/>
        <v>4</v>
      </c>
      <c r="G15" s="65">
        <f t="shared" si="4"/>
        <v>2</v>
      </c>
      <c r="H15" s="61"/>
      <c r="I15" s="100"/>
      <c r="J15" s="99"/>
      <c r="K15" s="62"/>
      <c r="L15" s="59" t="s">
        <v>34</v>
      </c>
      <c r="M15" s="26">
        <v>4</v>
      </c>
      <c r="N15" s="27"/>
      <c r="O15" s="28"/>
      <c r="P15" s="49">
        <v>4</v>
      </c>
      <c r="Q15" s="27"/>
      <c r="R15" s="29" t="s">
        <v>34</v>
      </c>
      <c r="S15" s="55">
        <v>2</v>
      </c>
      <c r="T15" s="30" t="s">
        <v>18</v>
      </c>
      <c r="U15" s="55"/>
      <c r="V15" s="31"/>
      <c r="W15" s="27"/>
      <c r="X15" s="28"/>
      <c r="Y15" s="28"/>
      <c r="Z15" s="29"/>
      <c r="AA15" s="55"/>
      <c r="AB15" s="50"/>
      <c r="AC15" s="22" t="s">
        <v>20</v>
      </c>
    </row>
    <row r="16" spans="1:29" s="115" customFormat="1" ht="12">
      <c r="A16" s="98" t="s">
        <v>96</v>
      </c>
      <c r="B16" s="23" t="s">
        <v>27</v>
      </c>
      <c r="C16" s="62">
        <f t="shared" si="0"/>
        <v>10</v>
      </c>
      <c r="D16" s="100">
        <f t="shared" si="1"/>
        <v>2</v>
      </c>
      <c r="E16" s="100">
        <f t="shared" si="2"/>
        <v>4</v>
      </c>
      <c r="F16" s="100">
        <f t="shared" si="3"/>
        <v>2</v>
      </c>
      <c r="G16" s="65">
        <f t="shared" si="4"/>
        <v>2</v>
      </c>
      <c r="H16" s="24"/>
      <c r="I16" s="28"/>
      <c r="J16" s="96"/>
      <c r="K16" s="81"/>
      <c r="L16" s="71">
        <v>1</v>
      </c>
      <c r="M16" s="25">
        <v>2</v>
      </c>
      <c r="N16" s="72"/>
      <c r="O16" s="73">
        <v>4</v>
      </c>
      <c r="P16" s="25">
        <v>2</v>
      </c>
      <c r="Q16" s="72"/>
      <c r="R16" s="82"/>
      <c r="S16" s="76">
        <v>2</v>
      </c>
      <c r="T16" s="30" t="s">
        <v>18</v>
      </c>
      <c r="U16" s="55"/>
      <c r="V16" s="31"/>
      <c r="W16" s="27"/>
      <c r="X16" s="28"/>
      <c r="Y16" s="28"/>
      <c r="Z16" s="32"/>
      <c r="AA16" s="104"/>
      <c r="AB16" s="30"/>
      <c r="AC16" s="22" t="s">
        <v>20</v>
      </c>
    </row>
    <row r="17" spans="1:29" s="115" customFormat="1" ht="24">
      <c r="A17" s="70" t="s">
        <v>51</v>
      </c>
      <c r="B17" s="64" t="s">
        <v>23</v>
      </c>
      <c r="C17" s="62">
        <f t="shared" si="0"/>
        <v>12</v>
      </c>
      <c r="D17" s="100">
        <f t="shared" si="1"/>
        <v>6</v>
      </c>
      <c r="E17" s="100">
        <f t="shared" si="2"/>
      </c>
      <c r="F17" s="100">
        <f t="shared" si="3"/>
        <v>4</v>
      </c>
      <c r="G17" s="65">
        <f t="shared" si="4"/>
        <v>2</v>
      </c>
      <c r="H17" s="24"/>
      <c r="I17" s="73"/>
      <c r="J17" s="96"/>
      <c r="K17" s="81"/>
      <c r="L17" s="71"/>
      <c r="M17" s="25">
        <v>2</v>
      </c>
      <c r="N17" s="72" t="s">
        <v>19</v>
      </c>
      <c r="O17" s="73"/>
      <c r="P17" s="25"/>
      <c r="Q17" s="72"/>
      <c r="R17" s="82"/>
      <c r="S17" s="76"/>
      <c r="T17" s="30"/>
      <c r="U17" s="77"/>
      <c r="V17" s="91">
        <v>1</v>
      </c>
      <c r="W17" s="87">
        <v>4</v>
      </c>
      <c r="X17" s="88"/>
      <c r="Y17" s="88">
        <v>4</v>
      </c>
      <c r="Z17" s="89"/>
      <c r="AA17" s="90">
        <v>2</v>
      </c>
      <c r="AB17" s="92" t="s">
        <v>77</v>
      </c>
      <c r="AC17" s="22" t="s">
        <v>20</v>
      </c>
    </row>
    <row r="18" spans="1:29" s="115" customFormat="1" ht="12">
      <c r="A18" s="98" t="s">
        <v>62</v>
      </c>
      <c r="B18" s="23" t="s">
        <v>27</v>
      </c>
      <c r="C18" s="62">
        <f t="shared" si="0"/>
        <v>12</v>
      </c>
      <c r="D18" s="100">
        <f t="shared" si="1"/>
        <v>6</v>
      </c>
      <c r="E18" s="100">
        <f t="shared" si="2"/>
      </c>
      <c r="F18" s="100">
        <f t="shared" si="3"/>
        <v>4</v>
      </c>
      <c r="G18" s="65">
        <f t="shared" si="4"/>
        <v>2</v>
      </c>
      <c r="H18" s="24"/>
      <c r="I18" s="73"/>
      <c r="J18" s="96"/>
      <c r="K18" s="61"/>
      <c r="L18" s="59"/>
      <c r="M18" s="26">
        <v>2</v>
      </c>
      <c r="N18" s="27" t="s">
        <v>19</v>
      </c>
      <c r="O18" s="28"/>
      <c r="P18" s="49"/>
      <c r="Q18" s="27"/>
      <c r="R18" s="29"/>
      <c r="S18" s="55"/>
      <c r="T18" s="30"/>
      <c r="U18" s="55"/>
      <c r="V18" s="31" t="s">
        <v>41</v>
      </c>
      <c r="W18" s="27">
        <v>4</v>
      </c>
      <c r="X18" s="28"/>
      <c r="Y18" s="28">
        <v>4</v>
      </c>
      <c r="Z18" s="29" t="s">
        <v>41</v>
      </c>
      <c r="AA18" s="55">
        <v>2</v>
      </c>
      <c r="AB18" s="30" t="s">
        <v>18</v>
      </c>
      <c r="AC18" s="22" t="s">
        <v>20</v>
      </c>
    </row>
    <row r="19" spans="1:29" s="115" customFormat="1" ht="36">
      <c r="A19" s="98" t="s">
        <v>85</v>
      </c>
      <c r="B19" s="23" t="s">
        <v>23</v>
      </c>
      <c r="C19" s="62">
        <f t="shared" si="0"/>
        <v>8</v>
      </c>
      <c r="D19" s="100">
        <f t="shared" si="1"/>
        <v>2</v>
      </c>
      <c r="E19" s="100">
        <f t="shared" si="2"/>
        <v>2</v>
      </c>
      <c r="F19" s="100">
        <f t="shared" si="3"/>
        <v>4</v>
      </c>
      <c r="G19" s="65">
        <f t="shared" si="4"/>
      </c>
      <c r="H19" s="61"/>
      <c r="I19" s="73"/>
      <c r="J19" s="96"/>
      <c r="K19" s="61"/>
      <c r="L19" s="59" t="s">
        <v>34</v>
      </c>
      <c r="M19" s="26">
        <v>2</v>
      </c>
      <c r="N19" s="27"/>
      <c r="O19" s="28">
        <v>2</v>
      </c>
      <c r="P19" s="49">
        <v>4</v>
      </c>
      <c r="Q19" s="27"/>
      <c r="R19" s="29" t="s">
        <v>40</v>
      </c>
      <c r="S19" s="55"/>
      <c r="T19" s="30"/>
      <c r="U19" s="55"/>
      <c r="V19" s="31"/>
      <c r="W19" s="27"/>
      <c r="X19" s="28"/>
      <c r="Y19" s="28"/>
      <c r="Z19" s="32"/>
      <c r="AA19" s="104"/>
      <c r="AB19" s="30"/>
      <c r="AC19" s="22" t="s">
        <v>20</v>
      </c>
    </row>
    <row r="20" spans="1:29" s="115" customFormat="1" ht="12">
      <c r="A20" s="98" t="s">
        <v>97</v>
      </c>
      <c r="B20" s="51" t="s">
        <v>47</v>
      </c>
      <c r="C20" s="69">
        <f>IF(SUM(D20,E20,F20,G20)&lt;&gt;0,SUM(D20,E20,F20,G20),"")</f>
      </c>
      <c r="D20" s="88">
        <f>IF(SUM(H20,M20,W20)&lt;&gt;0,SUM(H20,M20,W20),"")</f>
      </c>
      <c r="E20" s="88">
        <f aca="true" t="shared" si="5" ref="E20:E26">IF(SUM(I20,O20,X20)&lt;&gt;0,SUM(I20,O20,X20),"")</f>
      </c>
      <c r="F20" s="88">
        <f aca="true" t="shared" si="6" ref="F20:F26">IF(SUM(J20,P20,Y20)&lt;&gt;0,SUM(J20,P20,Y20),"")</f>
      </c>
      <c r="G20" s="67">
        <f aca="true" t="shared" si="7" ref="G20:G26">IF(SUM(S20,AA20)&lt;&gt;0,SUM(S20,AA20),"")</f>
      </c>
      <c r="H20" s="68"/>
      <c r="I20" s="88"/>
      <c r="J20" s="95"/>
      <c r="K20" s="69"/>
      <c r="L20" s="59"/>
      <c r="M20" s="26"/>
      <c r="N20" s="27"/>
      <c r="O20" s="28"/>
      <c r="P20" s="49"/>
      <c r="Q20" s="27"/>
      <c r="R20" s="29"/>
      <c r="S20" s="55"/>
      <c r="T20" s="30"/>
      <c r="U20" s="55"/>
      <c r="V20" s="31"/>
      <c r="W20" s="27"/>
      <c r="X20" s="28"/>
      <c r="Y20" s="28"/>
      <c r="Z20" s="32" t="s">
        <v>33</v>
      </c>
      <c r="AA20" s="104"/>
      <c r="AB20" s="50"/>
      <c r="AC20" s="138" t="s">
        <v>20</v>
      </c>
    </row>
    <row r="21" spans="1:240" s="136" customFormat="1" ht="12">
      <c r="A21" s="70" t="s">
        <v>118</v>
      </c>
      <c r="B21" s="22"/>
      <c r="C21" s="62"/>
      <c r="D21" s="100"/>
      <c r="E21" s="100">
        <f t="shared" si="5"/>
      </c>
      <c r="F21" s="100">
        <f t="shared" si="6"/>
      </c>
      <c r="G21" s="65">
        <f t="shared" si="7"/>
      </c>
      <c r="H21" s="61"/>
      <c r="I21" s="100"/>
      <c r="J21" s="99"/>
      <c r="K21" s="62"/>
      <c r="L21" s="71"/>
      <c r="M21" s="25"/>
      <c r="N21" s="72"/>
      <c r="O21" s="73"/>
      <c r="P21" s="96"/>
      <c r="Q21" s="72"/>
      <c r="R21" s="74"/>
      <c r="S21" s="139"/>
      <c r="T21" s="140"/>
      <c r="U21" s="139"/>
      <c r="V21" s="77"/>
      <c r="W21" s="72" t="s">
        <v>134</v>
      </c>
      <c r="X21" s="73"/>
      <c r="Y21" s="73"/>
      <c r="Z21" s="82"/>
      <c r="AA21" s="76"/>
      <c r="AB21" s="75"/>
      <c r="AC21" s="51" t="s">
        <v>119</v>
      </c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5"/>
      <c r="DO21" s="135"/>
      <c r="DP21" s="135"/>
      <c r="DQ21" s="135"/>
      <c r="DR21" s="135"/>
      <c r="DS21" s="135"/>
      <c r="DT21" s="135"/>
      <c r="DU21" s="135"/>
      <c r="DV21" s="135"/>
      <c r="DW21" s="135"/>
      <c r="DX21" s="135"/>
      <c r="DY21" s="135"/>
      <c r="DZ21" s="135"/>
      <c r="EA21" s="135"/>
      <c r="EB21" s="135"/>
      <c r="EC21" s="135"/>
      <c r="ED21" s="135"/>
      <c r="EE21" s="135"/>
      <c r="EF21" s="135"/>
      <c r="EG21" s="135"/>
      <c r="EH21" s="135"/>
      <c r="EI21" s="135"/>
      <c r="EJ21" s="135"/>
      <c r="EK21" s="135"/>
      <c r="EL21" s="135"/>
      <c r="EM21" s="135"/>
      <c r="EN21" s="135"/>
      <c r="EO21" s="135"/>
      <c r="EP21" s="135"/>
      <c r="EQ21" s="135"/>
      <c r="ER21" s="135"/>
      <c r="ES21" s="135"/>
      <c r="ET21" s="135"/>
      <c r="EU21" s="135"/>
      <c r="EV21" s="135"/>
      <c r="EW21" s="135"/>
      <c r="EX21" s="135"/>
      <c r="EY21" s="135"/>
      <c r="EZ21" s="135"/>
      <c r="FA21" s="135"/>
      <c r="FB21" s="135"/>
      <c r="FC21" s="135"/>
      <c r="FD21" s="135"/>
      <c r="FE21" s="135"/>
      <c r="FF21" s="135"/>
      <c r="FG21" s="135"/>
      <c r="FH21" s="135"/>
      <c r="FI21" s="135"/>
      <c r="FJ21" s="135"/>
      <c r="FK21" s="135"/>
      <c r="FL21" s="135"/>
      <c r="FM21" s="135"/>
      <c r="FN21" s="135"/>
      <c r="FO21" s="135"/>
      <c r="FP21" s="135"/>
      <c r="FQ21" s="135"/>
      <c r="FR21" s="135"/>
      <c r="FS21" s="135"/>
      <c r="FT21" s="135"/>
      <c r="FU21" s="135"/>
      <c r="FV21" s="135"/>
      <c r="FW21" s="135"/>
      <c r="FX21" s="135"/>
      <c r="FY21" s="135"/>
      <c r="FZ21" s="135"/>
      <c r="GA21" s="135"/>
      <c r="GB21" s="135"/>
      <c r="GC21" s="135"/>
      <c r="GD21" s="135"/>
      <c r="GE21" s="135"/>
      <c r="GF21" s="135"/>
      <c r="GG21" s="135"/>
      <c r="GH21" s="135"/>
      <c r="GI21" s="135"/>
      <c r="GJ21" s="135"/>
      <c r="GK21" s="135"/>
      <c r="GL21" s="135"/>
      <c r="GM21" s="135"/>
      <c r="GN21" s="135"/>
      <c r="GO21" s="135"/>
      <c r="GP21" s="135"/>
      <c r="GQ21" s="135"/>
      <c r="GR21" s="135"/>
      <c r="GS21" s="135"/>
      <c r="GT21" s="135"/>
      <c r="GU21" s="135"/>
      <c r="GV21" s="135"/>
      <c r="GW21" s="135"/>
      <c r="GX21" s="135"/>
      <c r="GY21" s="135"/>
      <c r="GZ21" s="135"/>
      <c r="HA21" s="135"/>
      <c r="HB21" s="135"/>
      <c r="HC21" s="135"/>
      <c r="HD21" s="135"/>
      <c r="HE21" s="135"/>
      <c r="HF21" s="135"/>
      <c r="HG21" s="135"/>
      <c r="HH21" s="135"/>
      <c r="HI21" s="135"/>
      <c r="HJ21" s="135"/>
      <c r="HK21" s="135"/>
      <c r="HL21" s="135"/>
      <c r="HM21" s="135"/>
      <c r="HN21" s="135"/>
      <c r="HO21" s="135"/>
      <c r="HP21" s="135"/>
      <c r="HQ21" s="135"/>
      <c r="HR21" s="135"/>
      <c r="HS21" s="135"/>
      <c r="HT21" s="135"/>
      <c r="HU21" s="135"/>
      <c r="HV21" s="135"/>
      <c r="HW21" s="135"/>
      <c r="HX21" s="135"/>
      <c r="HY21" s="135"/>
      <c r="HZ21" s="135"/>
      <c r="IA21" s="135"/>
      <c r="IB21" s="135"/>
      <c r="IC21" s="135"/>
      <c r="ID21" s="135"/>
      <c r="IE21" s="135"/>
      <c r="IF21" s="135"/>
    </row>
    <row r="22" spans="1:29" s="115" customFormat="1" ht="12">
      <c r="A22" s="70" t="s">
        <v>120</v>
      </c>
      <c r="B22" s="51"/>
      <c r="C22" s="69"/>
      <c r="D22" s="88"/>
      <c r="E22" s="88">
        <f t="shared" si="5"/>
      </c>
      <c r="F22" s="88">
        <f t="shared" si="6"/>
      </c>
      <c r="G22" s="67">
        <f t="shared" si="7"/>
      </c>
      <c r="H22" s="68"/>
      <c r="I22" s="88"/>
      <c r="J22" s="95"/>
      <c r="K22" s="69"/>
      <c r="L22" s="59"/>
      <c r="M22" s="26"/>
      <c r="N22" s="27"/>
      <c r="O22" s="28"/>
      <c r="P22" s="49"/>
      <c r="Q22" s="27"/>
      <c r="R22" s="29"/>
      <c r="S22" s="55"/>
      <c r="T22" s="30"/>
      <c r="U22" s="55"/>
      <c r="V22" s="31"/>
      <c r="W22" s="72" t="s">
        <v>134</v>
      </c>
      <c r="X22" s="28"/>
      <c r="Y22" s="28"/>
      <c r="Z22" s="32"/>
      <c r="AA22" s="104"/>
      <c r="AB22" s="50"/>
      <c r="AC22" s="51" t="s">
        <v>121</v>
      </c>
    </row>
    <row r="23" spans="1:29" s="115" customFormat="1" ht="12">
      <c r="A23" s="98" t="s">
        <v>122</v>
      </c>
      <c r="B23" s="51"/>
      <c r="C23" s="69"/>
      <c r="D23" s="88"/>
      <c r="E23" s="88">
        <f t="shared" si="5"/>
      </c>
      <c r="F23" s="88">
        <f t="shared" si="6"/>
      </c>
      <c r="G23" s="67">
        <f t="shared" si="7"/>
      </c>
      <c r="H23" s="68"/>
      <c r="I23" s="88"/>
      <c r="J23" s="95"/>
      <c r="K23" s="69"/>
      <c r="L23" s="59"/>
      <c r="M23" s="26"/>
      <c r="N23" s="27"/>
      <c r="O23" s="28"/>
      <c r="P23" s="49"/>
      <c r="Q23" s="27"/>
      <c r="R23" s="29"/>
      <c r="S23" s="55"/>
      <c r="T23" s="30"/>
      <c r="U23" s="55"/>
      <c r="V23" s="31"/>
      <c r="W23" s="72" t="s">
        <v>134</v>
      </c>
      <c r="X23" s="28"/>
      <c r="Y23" s="28"/>
      <c r="Z23" s="32"/>
      <c r="AA23" s="104"/>
      <c r="AB23" s="50"/>
      <c r="AC23" s="22" t="s">
        <v>119</v>
      </c>
    </row>
    <row r="24" spans="1:29" s="115" customFormat="1" ht="12">
      <c r="A24" s="98" t="s">
        <v>123</v>
      </c>
      <c r="B24" s="51"/>
      <c r="C24" s="69"/>
      <c r="D24" s="88"/>
      <c r="E24" s="88">
        <f t="shared" si="5"/>
      </c>
      <c r="F24" s="88">
        <f t="shared" si="6"/>
      </c>
      <c r="G24" s="67">
        <f t="shared" si="7"/>
      </c>
      <c r="H24" s="68"/>
      <c r="I24" s="88"/>
      <c r="J24" s="95"/>
      <c r="K24" s="69"/>
      <c r="L24" s="59"/>
      <c r="M24" s="26"/>
      <c r="N24" s="27"/>
      <c r="O24" s="28"/>
      <c r="P24" s="49"/>
      <c r="Q24" s="27"/>
      <c r="R24" s="29"/>
      <c r="S24" s="55"/>
      <c r="T24" s="30"/>
      <c r="U24" s="55"/>
      <c r="V24" s="31"/>
      <c r="W24" s="72" t="s">
        <v>134</v>
      </c>
      <c r="X24" s="28"/>
      <c r="Y24" s="28"/>
      <c r="Z24" s="32"/>
      <c r="AA24" s="104"/>
      <c r="AB24" s="50"/>
      <c r="AC24" s="22" t="s">
        <v>108</v>
      </c>
    </row>
    <row r="25" spans="1:29" s="115" customFormat="1" ht="12">
      <c r="A25" s="98" t="s">
        <v>124</v>
      </c>
      <c r="B25" s="51"/>
      <c r="C25" s="69"/>
      <c r="D25" s="88"/>
      <c r="E25" s="88">
        <f t="shared" si="5"/>
      </c>
      <c r="F25" s="88">
        <f t="shared" si="6"/>
      </c>
      <c r="G25" s="67">
        <f t="shared" si="7"/>
      </c>
      <c r="H25" s="68"/>
      <c r="I25" s="88"/>
      <c r="J25" s="95"/>
      <c r="K25" s="69"/>
      <c r="L25" s="59"/>
      <c r="M25" s="26"/>
      <c r="N25" s="27"/>
      <c r="O25" s="28"/>
      <c r="P25" s="49"/>
      <c r="Q25" s="27"/>
      <c r="R25" s="29"/>
      <c r="S25" s="55"/>
      <c r="T25" s="30"/>
      <c r="U25" s="55"/>
      <c r="V25" s="31"/>
      <c r="W25" s="72" t="s">
        <v>134</v>
      </c>
      <c r="X25" s="28"/>
      <c r="Y25" s="28"/>
      <c r="Z25" s="32"/>
      <c r="AA25" s="104"/>
      <c r="AB25" s="50"/>
      <c r="AC25" s="22" t="s">
        <v>38</v>
      </c>
    </row>
    <row r="26" spans="1:29" s="115" customFormat="1" ht="12">
      <c r="A26" s="98" t="s">
        <v>125</v>
      </c>
      <c r="B26" s="51"/>
      <c r="C26" s="69"/>
      <c r="D26" s="88"/>
      <c r="E26" s="88">
        <f t="shared" si="5"/>
      </c>
      <c r="F26" s="88">
        <f t="shared" si="6"/>
      </c>
      <c r="G26" s="67">
        <f t="shared" si="7"/>
      </c>
      <c r="H26" s="68"/>
      <c r="I26" s="88"/>
      <c r="J26" s="95"/>
      <c r="K26" s="69"/>
      <c r="L26" s="59"/>
      <c r="M26" s="26"/>
      <c r="N26" s="27"/>
      <c r="O26" s="28"/>
      <c r="P26" s="49"/>
      <c r="Q26" s="27"/>
      <c r="R26" s="29"/>
      <c r="S26" s="55"/>
      <c r="T26" s="30"/>
      <c r="U26" s="55"/>
      <c r="V26" s="31"/>
      <c r="W26" s="72" t="s">
        <v>134</v>
      </c>
      <c r="X26" s="28"/>
      <c r="Y26" s="28"/>
      <c r="Z26" s="32"/>
      <c r="AA26" s="104"/>
      <c r="AB26" s="50"/>
      <c r="AC26" s="22" t="s">
        <v>20</v>
      </c>
    </row>
    <row r="27" spans="1:29" s="115" customFormat="1" ht="24.75" thickBot="1">
      <c r="A27" s="137" t="s">
        <v>126</v>
      </c>
      <c r="B27" s="47"/>
      <c r="C27" s="110"/>
      <c r="D27" s="105"/>
      <c r="E27" s="105">
        <f t="shared" si="2"/>
      </c>
      <c r="F27" s="105">
        <f t="shared" si="3"/>
      </c>
      <c r="G27" s="141">
        <f t="shared" si="4"/>
      </c>
      <c r="H27" s="66"/>
      <c r="I27" s="105"/>
      <c r="J27" s="103"/>
      <c r="K27" s="110"/>
      <c r="L27" s="60"/>
      <c r="M27" s="39"/>
      <c r="N27" s="40"/>
      <c r="O27" s="41"/>
      <c r="P27" s="37"/>
      <c r="Q27" s="40"/>
      <c r="R27" s="42"/>
      <c r="S27" s="56"/>
      <c r="T27" s="43"/>
      <c r="U27" s="56"/>
      <c r="V27" s="44"/>
      <c r="W27" s="40" t="s">
        <v>134</v>
      </c>
      <c r="X27" s="41"/>
      <c r="Y27" s="41"/>
      <c r="Z27" s="45"/>
      <c r="AA27" s="85"/>
      <c r="AB27" s="46"/>
      <c r="AC27" s="34" t="s">
        <v>20</v>
      </c>
    </row>
    <row r="28" spans="1:28" ht="12.75">
      <c r="A28" s="5" t="s">
        <v>21</v>
      </c>
      <c r="E28" s="4" t="s">
        <v>69</v>
      </c>
      <c r="F28" s="3"/>
      <c r="G28" s="3"/>
      <c r="T28" s="53" t="s">
        <v>70</v>
      </c>
      <c r="U28" s="53"/>
      <c r="AB28" s="54" t="s">
        <v>71</v>
      </c>
    </row>
    <row r="30" spans="2:28" ht="12.75"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2:39" ht="12.75"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</row>
    <row r="32" spans="2:39" ht="12.75"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</row>
    <row r="33" spans="2:39" ht="58.5" customHeight="1"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</row>
    <row r="34" spans="2:39" ht="12.75"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</row>
    <row r="35" spans="2:39" ht="12.75"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</row>
    <row r="36" spans="2:39" ht="12.75"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</row>
    <row r="37" spans="2:39" ht="12.75"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</row>
    <row r="38" spans="2:39" ht="12.75"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</row>
    <row r="39" spans="29:39" ht="12.75"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</row>
  </sheetData>
  <sheetProtection/>
  <mergeCells count="12">
    <mergeCell ref="AC7:AC8"/>
    <mergeCell ref="B7:B8"/>
    <mergeCell ref="Z4:AC4"/>
    <mergeCell ref="M6:W6"/>
    <mergeCell ref="Z6:AC6"/>
    <mergeCell ref="K7:T7"/>
    <mergeCell ref="U7:AB7"/>
    <mergeCell ref="C7:G7"/>
    <mergeCell ref="H7:J7"/>
    <mergeCell ref="A4:B4"/>
    <mergeCell ref="D4:E4"/>
    <mergeCell ref="A7:A8"/>
  </mergeCell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8"/>
  <sheetViews>
    <sheetView zoomScalePageLayoutView="0" workbookViewId="0" topLeftCell="A1">
      <selection activeCell="G7" sqref="G7:H7"/>
    </sheetView>
  </sheetViews>
  <sheetFormatPr defaultColWidth="9.140625" defaultRowHeight="12.75"/>
  <cols>
    <col min="1" max="1" width="38.28125" style="1" customWidth="1"/>
    <col min="2" max="2" width="8.140625" style="1" customWidth="1"/>
    <col min="3" max="3" width="4.28125" style="1" customWidth="1"/>
    <col min="4" max="4" width="3.57421875" style="1" customWidth="1"/>
    <col min="5" max="5" width="3.7109375" style="1" customWidth="1"/>
    <col min="6" max="6" width="4.57421875" style="1" customWidth="1"/>
    <col min="7" max="7" width="0.2890625" style="1" customWidth="1"/>
    <col min="8" max="8" width="4.8515625" style="1" hidden="1" customWidth="1"/>
    <col min="9" max="9" width="4.8515625" style="1" customWidth="1"/>
    <col min="10" max="10" width="4.57421875" style="1" customWidth="1"/>
    <col min="11" max="11" width="3.140625" style="1" customWidth="1"/>
    <col min="12" max="12" width="1.8515625" style="1" bestFit="1" customWidth="1"/>
    <col min="13" max="13" width="3.28125" style="1" customWidth="1"/>
    <col min="14" max="14" width="3.57421875" style="1" customWidth="1"/>
    <col min="15" max="15" width="1.8515625" style="1" bestFit="1" customWidth="1"/>
    <col min="16" max="16" width="4.421875" style="1" customWidth="1"/>
    <col min="17" max="18" width="4.28125" style="1" customWidth="1"/>
    <col min="19" max="19" width="4.57421875" style="1" customWidth="1"/>
    <col min="20" max="20" width="3.140625" style="1" bestFit="1" customWidth="1"/>
    <col min="21" max="21" width="4.140625" style="1" customWidth="1"/>
    <col min="22" max="22" width="3.8515625" style="1" customWidth="1"/>
    <col min="23" max="23" width="4.8515625" style="1" customWidth="1"/>
    <col min="24" max="24" width="4.28125" style="1" customWidth="1"/>
    <col min="25" max="25" width="8.00390625" style="1" customWidth="1"/>
    <col min="26" max="16384" width="9.140625" style="1" customWidth="1"/>
  </cols>
  <sheetData>
    <row r="1" spans="4:24" ht="13.5" customHeight="1">
      <c r="D1" s="2"/>
      <c r="E1" s="2"/>
      <c r="F1" s="2"/>
      <c r="G1" s="1" t="s">
        <v>0</v>
      </c>
      <c r="H1" s="2"/>
      <c r="I1" s="2"/>
      <c r="J1" s="2"/>
      <c r="K1" s="2"/>
      <c r="L1" s="2"/>
      <c r="M1" s="2"/>
      <c r="N1" s="2"/>
      <c r="O1" s="2"/>
      <c r="P1" s="2"/>
      <c r="V1" s="3"/>
      <c r="W1" s="1" t="s">
        <v>1</v>
      </c>
      <c r="X1" s="3"/>
    </row>
    <row r="2" spans="2:25" ht="13.5" customHeight="1">
      <c r="B2" s="3"/>
      <c r="C2" s="3"/>
      <c r="D2" s="3"/>
      <c r="E2" s="3"/>
      <c r="F2" s="3"/>
      <c r="G2" s="1" t="s">
        <v>2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3"/>
      <c r="W2" s="1" t="s">
        <v>3</v>
      </c>
      <c r="X2" s="3"/>
      <c r="Y2" s="3"/>
    </row>
    <row r="3" spans="6:10" ht="15" customHeight="1">
      <c r="F3" s="4" t="s">
        <v>4</v>
      </c>
      <c r="G3" s="4"/>
      <c r="H3" s="4"/>
      <c r="I3" s="4"/>
      <c r="J3" s="4"/>
    </row>
    <row r="4" spans="1:25" ht="12.75" customHeight="1">
      <c r="A4" s="239" t="s">
        <v>5</v>
      </c>
      <c r="B4" s="239"/>
      <c r="C4" s="3"/>
      <c r="D4" s="248" t="s">
        <v>63</v>
      </c>
      <c r="E4" s="261"/>
      <c r="F4" s="6"/>
      <c r="G4" s="2" t="s">
        <v>22</v>
      </c>
      <c r="H4" s="7"/>
      <c r="I4" s="7"/>
      <c r="W4" s="239" t="s">
        <v>76</v>
      </c>
      <c r="X4" s="239"/>
      <c r="Y4" s="239"/>
    </row>
    <row r="5" spans="3:7" ht="12">
      <c r="C5" s="3"/>
      <c r="D5" s="3"/>
      <c r="G5" s="2" t="s">
        <v>48</v>
      </c>
    </row>
    <row r="6" spans="7:25" ht="12" customHeight="1" thickBot="1">
      <c r="G6" s="1" t="s">
        <v>64</v>
      </c>
      <c r="K6" s="240" t="s">
        <v>68</v>
      </c>
      <c r="L6" s="240"/>
      <c r="M6" s="240"/>
      <c r="N6" s="240"/>
      <c r="O6" s="240"/>
      <c r="P6" s="240"/>
      <c r="Q6" s="240"/>
      <c r="R6" s="240"/>
      <c r="S6" s="240"/>
      <c r="T6" s="240"/>
      <c r="W6" s="240" t="s">
        <v>116</v>
      </c>
      <c r="X6" s="240"/>
      <c r="Y6" s="240"/>
    </row>
    <row r="7" spans="1:25" ht="37.5" customHeight="1" thickBot="1">
      <c r="A7" s="244" t="s">
        <v>6</v>
      </c>
      <c r="B7" s="246" t="s">
        <v>24</v>
      </c>
      <c r="C7" s="241" t="s">
        <v>7</v>
      </c>
      <c r="D7" s="242"/>
      <c r="E7" s="242"/>
      <c r="F7" s="243"/>
      <c r="G7" s="241"/>
      <c r="H7" s="243"/>
      <c r="I7" s="241" t="s">
        <v>8</v>
      </c>
      <c r="J7" s="242"/>
      <c r="K7" s="242"/>
      <c r="L7" s="242"/>
      <c r="M7" s="242"/>
      <c r="N7" s="242"/>
      <c r="O7" s="242"/>
      <c r="P7" s="242"/>
      <c r="Q7" s="243"/>
      <c r="R7" s="241" t="s">
        <v>9</v>
      </c>
      <c r="S7" s="242"/>
      <c r="T7" s="242"/>
      <c r="U7" s="242"/>
      <c r="V7" s="242"/>
      <c r="W7" s="242"/>
      <c r="X7" s="243"/>
      <c r="Y7" s="244" t="s">
        <v>10</v>
      </c>
    </row>
    <row r="8" spans="1:26" ht="84" customHeight="1" thickBot="1">
      <c r="A8" s="245"/>
      <c r="B8" s="247"/>
      <c r="C8" s="8" t="s">
        <v>11</v>
      </c>
      <c r="D8" s="9" t="s">
        <v>12</v>
      </c>
      <c r="E8" s="9" t="s">
        <v>13</v>
      </c>
      <c r="F8" s="111" t="s">
        <v>14</v>
      </c>
      <c r="G8" s="10"/>
      <c r="H8" s="111" t="s">
        <v>14</v>
      </c>
      <c r="I8" s="57" t="s">
        <v>72</v>
      </c>
      <c r="J8" s="14" t="s">
        <v>73</v>
      </c>
      <c r="K8" s="11" t="s">
        <v>12</v>
      </c>
      <c r="L8" s="12"/>
      <c r="M8" s="9" t="s">
        <v>13</v>
      </c>
      <c r="N8" s="11" t="s">
        <v>14</v>
      </c>
      <c r="O8" s="13"/>
      <c r="P8" s="9" t="s">
        <v>15</v>
      </c>
      <c r="Q8" s="111" t="s">
        <v>16</v>
      </c>
      <c r="R8" s="57" t="s">
        <v>72</v>
      </c>
      <c r="S8" s="14" t="s">
        <v>73</v>
      </c>
      <c r="T8" s="14" t="s">
        <v>12</v>
      </c>
      <c r="U8" s="9" t="s">
        <v>13</v>
      </c>
      <c r="V8" s="9" t="s">
        <v>14</v>
      </c>
      <c r="W8" s="9" t="s">
        <v>15</v>
      </c>
      <c r="X8" s="111" t="s">
        <v>16</v>
      </c>
      <c r="Y8" s="245"/>
      <c r="Z8" s="15"/>
    </row>
    <row r="9" spans="1:25" s="115" customFormat="1" ht="12.75">
      <c r="A9" s="116" t="s">
        <v>102</v>
      </c>
      <c r="B9" s="64" t="s">
        <v>28</v>
      </c>
      <c r="C9" s="117">
        <f>IF(SUM(D9,E9,F9)&lt;&gt;0,SUM(D9,E9,F9),"")</f>
        <v>6</v>
      </c>
      <c r="D9" s="118">
        <f>IF(SUM(G9,K9,T9)&lt;&gt;0,SUM(G9,K9,T9),"")</f>
        <v>2</v>
      </c>
      <c r="E9" s="118">
        <f>IF(SUM(M9,U9)&lt;&gt;0,SUM(M9,U9),"")</f>
      </c>
      <c r="F9" s="119">
        <f>IF(SUM(H9,N9,V9)&lt;&gt;0,SUM(H9,N9,V9),"")</f>
        <v>4</v>
      </c>
      <c r="G9" s="24"/>
      <c r="H9" s="120"/>
      <c r="I9" s="61"/>
      <c r="J9" s="71">
        <v>1</v>
      </c>
      <c r="K9" s="25">
        <v>2</v>
      </c>
      <c r="L9" s="72"/>
      <c r="M9" s="73"/>
      <c r="N9" s="25">
        <v>4</v>
      </c>
      <c r="O9" s="72"/>
      <c r="P9" s="82" t="s">
        <v>17</v>
      </c>
      <c r="Q9" s="75"/>
      <c r="R9" s="76"/>
      <c r="S9" s="77"/>
      <c r="T9" s="72"/>
      <c r="U9" s="73"/>
      <c r="V9" s="73"/>
      <c r="W9" s="82"/>
      <c r="X9" s="75"/>
      <c r="Y9" s="22" t="s">
        <v>103</v>
      </c>
    </row>
    <row r="10" spans="1:25" s="115" customFormat="1" ht="12.75">
      <c r="A10" s="70" t="s">
        <v>65</v>
      </c>
      <c r="B10" s="23" t="s">
        <v>23</v>
      </c>
      <c r="C10" s="121">
        <f aca="true" t="shared" si="0" ref="C10:C20">IF(SUM(D10,E10,F10)&lt;&gt;0,SUM(D10,E10,F10),"")</f>
        <v>12</v>
      </c>
      <c r="D10" s="122">
        <f aca="true" t="shared" si="1" ref="D10:D20">IF(SUM(G10,K10,T10)&lt;&gt;0,SUM(G10,K10,T10),"")</f>
        <v>6</v>
      </c>
      <c r="E10" s="122">
        <f aca="true" t="shared" si="2" ref="E10:E20">IF(SUM(M10,U10)&lt;&gt;0,SUM(M10,U10),"")</f>
      </c>
      <c r="F10" s="123">
        <f aca="true" t="shared" si="3" ref="F10:F20">IF(SUM(H10,N10,V10)&lt;&gt;0,SUM(H10,N10,V10),"")</f>
        <v>6</v>
      </c>
      <c r="G10" s="61"/>
      <c r="H10" s="64"/>
      <c r="I10" s="81">
        <v>1</v>
      </c>
      <c r="J10" s="59"/>
      <c r="K10" s="26">
        <v>6</v>
      </c>
      <c r="L10" s="27"/>
      <c r="M10" s="28"/>
      <c r="N10" s="26">
        <v>6</v>
      </c>
      <c r="O10" s="27"/>
      <c r="P10" s="29" t="s">
        <v>17</v>
      </c>
      <c r="Q10" s="30"/>
      <c r="R10" s="55"/>
      <c r="S10" s="31"/>
      <c r="T10" s="27"/>
      <c r="U10" s="28"/>
      <c r="V10" s="28"/>
      <c r="W10" s="32"/>
      <c r="X10" s="50"/>
      <c r="Y10" s="22" t="s">
        <v>59</v>
      </c>
    </row>
    <row r="11" spans="1:25" s="115" customFormat="1" ht="12.75">
      <c r="A11" s="124" t="s">
        <v>104</v>
      </c>
      <c r="B11" s="23" t="s">
        <v>23</v>
      </c>
      <c r="C11" s="121">
        <f t="shared" si="0"/>
        <v>16</v>
      </c>
      <c r="D11" s="125">
        <f t="shared" si="1"/>
        <v>6</v>
      </c>
      <c r="E11" s="125">
        <f t="shared" si="2"/>
        <v>4</v>
      </c>
      <c r="F11" s="126">
        <f t="shared" si="3"/>
        <v>6</v>
      </c>
      <c r="G11" s="68"/>
      <c r="H11" s="23"/>
      <c r="I11" s="68"/>
      <c r="J11" s="59"/>
      <c r="K11" s="26">
        <v>2</v>
      </c>
      <c r="L11" s="27" t="s">
        <v>19</v>
      </c>
      <c r="M11" s="28"/>
      <c r="N11" s="26"/>
      <c r="O11" s="27"/>
      <c r="P11" s="29"/>
      <c r="Q11" s="50"/>
      <c r="R11" s="104"/>
      <c r="S11" s="31">
        <v>1</v>
      </c>
      <c r="T11" s="27">
        <v>4</v>
      </c>
      <c r="U11" s="28">
        <v>4</v>
      </c>
      <c r="V11" s="28">
        <v>6</v>
      </c>
      <c r="W11" s="29"/>
      <c r="X11" s="50" t="s">
        <v>77</v>
      </c>
      <c r="Y11" s="51" t="s">
        <v>105</v>
      </c>
    </row>
    <row r="12" spans="1:25" s="115" customFormat="1" ht="12.75" customHeight="1">
      <c r="A12" s="98" t="s">
        <v>106</v>
      </c>
      <c r="B12" s="23" t="s">
        <v>26</v>
      </c>
      <c r="C12" s="121">
        <f t="shared" si="0"/>
        <v>8</v>
      </c>
      <c r="D12" s="125">
        <f t="shared" si="1"/>
        <v>4</v>
      </c>
      <c r="E12" s="125">
        <f t="shared" si="2"/>
      </c>
      <c r="F12" s="126">
        <f t="shared" si="3"/>
        <v>4</v>
      </c>
      <c r="G12" s="24"/>
      <c r="H12" s="120"/>
      <c r="I12" s="61"/>
      <c r="J12" s="59">
        <v>1</v>
      </c>
      <c r="K12" s="26">
        <v>4</v>
      </c>
      <c r="L12" s="27"/>
      <c r="M12" s="28"/>
      <c r="N12" s="26">
        <v>4</v>
      </c>
      <c r="O12" s="27"/>
      <c r="P12" s="29" t="s">
        <v>17</v>
      </c>
      <c r="Q12" s="30"/>
      <c r="R12" s="55"/>
      <c r="S12" s="31"/>
      <c r="T12" s="27"/>
      <c r="U12" s="28"/>
      <c r="V12" s="28"/>
      <c r="W12" s="29"/>
      <c r="X12" s="30"/>
      <c r="Y12" s="22" t="s">
        <v>103</v>
      </c>
    </row>
    <row r="13" spans="1:25" s="115" customFormat="1" ht="12.75">
      <c r="A13" s="98" t="s">
        <v>107</v>
      </c>
      <c r="B13" s="21" t="s">
        <v>23</v>
      </c>
      <c r="C13" s="121">
        <f t="shared" si="0"/>
        <v>14</v>
      </c>
      <c r="D13" s="125">
        <f t="shared" si="1"/>
        <v>4</v>
      </c>
      <c r="E13" s="125">
        <f t="shared" si="2"/>
        <v>6</v>
      </c>
      <c r="F13" s="126">
        <f t="shared" si="3"/>
        <v>4</v>
      </c>
      <c r="G13" s="24"/>
      <c r="H13" s="120"/>
      <c r="I13" s="61"/>
      <c r="J13" s="59">
        <v>1</v>
      </c>
      <c r="K13" s="26">
        <v>4</v>
      </c>
      <c r="L13" s="27"/>
      <c r="M13" s="28">
        <v>6</v>
      </c>
      <c r="N13" s="49">
        <v>4</v>
      </c>
      <c r="O13" s="27"/>
      <c r="P13" s="29"/>
      <c r="Q13" s="30" t="s">
        <v>18</v>
      </c>
      <c r="R13" s="80"/>
      <c r="S13" s="31"/>
      <c r="T13" s="27"/>
      <c r="U13" s="28"/>
      <c r="V13" s="28"/>
      <c r="W13" s="32"/>
      <c r="X13" s="30"/>
      <c r="Y13" s="22" t="s">
        <v>108</v>
      </c>
    </row>
    <row r="14" spans="1:25" s="115" customFormat="1" ht="12.75">
      <c r="A14" s="98" t="s">
        <v>109</v>
      </c>
      <c r="B14" s="23" t="s">
        <v>26</v>
      </c>
      <c r="C14" s="121">
        <f t="shared" si="0"/>
        <v>10</v>
      </c>
      <c r="D14" s="125">
        <f t="shared" si="1"/>
        <v>2</v>
      </c>
      <c r="E14" s="125">
        <f t="shared" si="2"/>
        <v>4</v>
      </c>
      <c r="F14" s="126">
        <f t="shared" si="3"/>
        <v>4</v>
      </c>
      <c r="G14" s="24"/>
      <c r="H14" s="120"/>
      <c r="I14" s="61"/>
      <c r="J14" s="59">
        <v>1</v>
      </c>
      <c r="K14" s="26">
        <v>2</v>
      </c>
      <c r="L14" s="27"/>
      <c r="M14" s="28">
        <v>4</v>
      </c>
      <c r="N14" s="49">
        <v>4</v>
      </c>
      <c r="O14" s="27"/>
      <c r="P14" s="29" t="s">
        <v>17</v>
      </c>
      <c r="Q14" s="30"/>
      <c r="R14" s="31"/>
      <c r="S14" s="31"/>
      <c r="T14" s="27"/>
      <c r="U14" s="28"/>
      <c r="V14" s="28"/>
      <c r="W14" s="29"/>
      <c r="X14" s="30"/>
      <c r="Y14" s="22" t="s">
        <v>38</v>
      </c>
    </row>
    <row r="15" spans="1:25" s="115" customFormat="1" ht="24">
      <c r="A15" s="98" t="s">
        <v>110</v>
      </c>
      <c r="B15" s="23" t="s">
        <v>26</v>
      </c>
      <c r="C15" s="121">
        <f t="shared" si="0"/>
        <v>14</v>
      </c>
      <c r="D15" s="125">
        <f t="shared" si="1"/>
        <v>8</v>
      </c>
      <c r="E15" s="125">
        <f t="shared" si="2"/>
      </c>
      <c r="F15" s="126">
        <f t="shared" si="3"/>
        <v>6</v>
      </c>
      <c r="G15" s="24"/>
      <c r="H15" s="120"/>
      <c r="I15" s="61"/>
      <c r="J15" s="59"/>
      <c r="K15" s="26">
        <v>2</v>
      </c>
      <c r="L15" s="27" t="s">
        <v>19</v>
      </c>
      <c r="M15" s="28"/>
      <c r="N15" s="49"/>
      <c r="O15" s="27"/>
      <c r="P15" s="29"/>
      <c r="Q15" s="30"/>
      <c r="R15" s="55"/>
      <c r="S15" s="31">
        <v>1</v>
      </c>
      <c r="T15" s="27">
        <v>6</v>
      </c>
      <c r="U15" s="28"/>
      <c r="V15" s="28">
        <v>6</v>
      </c>
      <c r="W15" s="32" t="s">
        <v>17</v>
      </c>
      <c r="X15" s="50"/>
      <c r="Y15" s="22" t="s">
        <v>20</v>
      </c>
    </row>
    <row r="16" spans="1:25" s="115" customFormat="1" ht="12.75" customHeight="1">
      <c r="A16" s="98" t="s">
        <v>111</v>
      </c>
      <c r="B16" s="23" t="s">
        <v>30</v>
      </c>
      <c r="C16" s="121">
        <f t="shared" si="0"/>
        <v>22</v>
      </c>
      <c r="D16" s="125">
        <f t="shared" si="1"/>
        <v>6</v>
      </c>
      <c r="E16" s="125">
        <f t="shared" si="2"/>
        <v>8</v>
      </c>
      <c r="F16" s="126">
        <f t="shared" si="3"/>
        <v>8</v>
      </c>
      <c r="G16" s="24"/>
      <c r="H16" s="120"/>
      <c r="I16" s="61"/>
      <c r="J16" s="59" t="s">
        <v>41</v>
      </c>
      <c r="K16" s="26">
        <v>6</v>
      </c>
      <c r="L16" s="27"/>
      <c r="M16" s="28">
        <v>8</v>
      </c>
      <c r="N16" s="49">
        <v>8</v>
      </c>
      <c r="O16" s="27"/>
      <c r="P16" s="29" t="s">
        <v>41</v>
      </c>
      <c r="Q16" s="30" t="s">
        <v>18</v>
      </c>
      <c r="R16" s="55"/>
      <c r="S16" s="31"/>
      <c r="T16" s="27"/>
      <c r="U16" s="28"/>
      <c r="V16" s="28"/>
      <c r="W16" s="32"/>
      <c r="X16" s="50"/>
      <c r="Y16" s="22" t="s">
        <v>20</v>
      </c>
    </row>
    <row r="17" spans="1:25" s="115" customFormat="1" ht="12.75">
      <c r="A17" s="98" t="s">
        <v>61</v>
      </c>
      <c r="B17" s="23" t="s">
        <v>30</v>
      </c>
      <c r="C17" s="127">
        <f t="shared" si="0"/>
        <v>26</v>
      </c>
      <c r="D17" s="125">
        <f t="shared" si="1"/>
        <v>10</v>
      </c>
      <c r="E17" s="125">
        <f t="shared" si="2"/>
        <v>8</v>
      </c>
      <c r="F17" s="126">
        <f t="shared" si="3"/>
        <v>8</v>
      </c>
      <c r="G17" s="61"/>
      <c r="H17" s="64"/>
      <c r="I17" s="61"/>
      <c r="J17" s="31"/>
      <c r="K17" s="26">
        <v>2</v>
      </c>
      <c r="L17" s="27" t="s">
        <v>19</v>
      </c>
      <c r="M17" s="28"/>
      <c r="N17" s="49"/>
      <c r="O17" s="27"/>
      <c r="P17" s="32"/>
      <c r="Q17" s="30"/>
      <c r="R17" s="55"/>
      <c r="S17" s="31" t="s">
        <v>34</v>
      </c>
      <c r="T17" s="27">
        <v>8</v>
      </c>
      <c r="U17" s="28">
        <v>8</v>
      </c>
      <c r="V17" s="28">
        <v>8</v>
      </c>
      <c r="W17" s="29" t="s">
        <v>34</v>
      </c>
      <c r="X17" s="30" t="s">
        <v>18</v>
      </c>
      <c r="Y17" s="22" t="s">
        <v>20</v>
      </c>
    </row>
    <row r="18" spans="1:25" s="115" customFormat="1" ht="24">
      <c r="A18" s="98" t="s">
        <v>112</v>
      </c>
      <c r="B18" s="23" t="s">
        <v>26</v>
      </c>
      <c r="C18" s="121">
        <f>IF(SUM(D18,E18,F18)&lt;&gt;0,SUM(D18,E18,F18),"")</f>
        <v>16</v>
      </c>
      <c r="D18" s="125">
        <f>IF(SUM(G18,K18,T18)&lt;&gt;0,SUM(G18,K18,T18),"")</f>
        <v>4</v>
      </c>
      <c r="E18" s="125">
        <f t="shared" si="2"/>
        <v>6</v>
      </c>
      <c r="F18" s="126">
        <f>IF(SUM(H18,N18,V18)&lt;&gt;0,SUM(H18,N18,V18),"")</f>
        <v>6</v>
      </c>
      <c r="G18" s="24"/>
      <c r="H18" s="120"/>
      <c r="I18" s="61"/>
      <c r="J18" s="59">
        <v>1</v>
      </c>
      <c r="K18" s="26">
        <v>4</v>
      </c>
      <c r="L18" s="27"/>
      <c r="M18" s="28">
        <v>6</v>
      </c>
      <c r="N18" s="49">
        <v>6</v>
      </c>
      <c r="O18" s="27"/>
      <c r="P18" s="29" t="s">
        <v>17</v>
      </c>
      <c r="Q18" s="30"/>
      <c r="R18" s="55"/>
      <c r="S18" s="31"/>
      <c r="T18" s="27"/>
      <c r="U18" s="28"/>
      <c r="V18" s="28"/>
      <c r="W18" s="32"/>
      <c r="X18" s="30"/>
      <c r="Y18" s="22" t="s">
        <v>20</v>
      </c>
    </row>
    <row r="19" spans="1:25" s="115" customFormat="1" ht="24">
      <c r="A19" s="98" t="s">
        <v>113</v>
      </c>
      <c r="B19" s="23" t="s">
        <v>23</v>
      </c>
      <c r="C19" s="121">
        <f>IF(SUM(D19,E19,F19)&lt;&gt;0,SUM(D19,E19,F19),"")</f>
        <v>16</v>
      </c>
      <c r="D19" s="125">
        <f>IF(SUM(G19,K19,T19)&lt;&gt;0,SUM(G19,K19,T19),"")</f>
        <v>8</v>
      </c>
      <c r="E19" s="125">
        <f>IF(SUM(M19,U19)&lt;&gt;0,SUM(M19,U19),"")</f>
      </c>
      <c r="F19" s="126">
        <f>IF(SUM(H19,N19,V19)&lt;&gt;0,SUM(H19,N19,V19),"")</f>
        <v>8</v>
      </c>
      <c r="G19" s="24"/>
      <c r="H19" s="120"/>
      <c r="I19" s="61"/>
      <c r="J19" s="59"/>
      <c r="K19" s="26">
        <v>2</v>
      </c>
      <c r="L19" s="27" t="s">
        <v>19</v>
      </c>
      <c r="M19" s="28"/>
      <c r="N19" s="49"/>
      <c r="O19" s="27"/>
      <c r="P19" s="29"/>
      <c r="Q19" s="30"/>
      <c r="R19" s="55"/>
      <c r="S19" s="31" t="s">
        <v>41</v>
      </c>
      <c r="T19" s="27">
        <v>6</v>
      </c>
      <c r="U19" s="28"/>
      <c r="V19" s="28">
        <v>8</v>
      </c>
      <c r="W19" s="29" t="s">
        <v>114</v>
      </c>
      <c r="X19" s="30"/>
      <c r="Y19" s="22" t="s">
        <v>20</v>
      </c>
    </row>
    <row r="20" spans="1:25" s="115" customFormat="1" ht="15.75" customHeight="1" thickBot="1">
      <c r="A20" s="38" t="s">
        <v>115</v>
      </c>
      <c r="B20" s="84" t="s">
        <v>75</v>
      </c>
      <c r="C20" s="128">
        <f t="shared" si="0"/>
      </c>
      <c r="D20" s="129">
        <f t="shared" si="1"/>
      </c>
      <c r="E20" s="129">
        <f t="shared" si="2"/>
      </c>
      <c r="F20" s="130">
        <f t="shared" si="3"/>
      </c>
      <c r="G20" s="66"/>
      <c r="H20" s="112"/>
      <c r="I20" s="66"/>
      <c r="J20" s="60"/>
      <c r="K20" s="39"/>
      <c r="L20" s="40"/>
      <c r="M20" s="41"/>
      <c r="N20" s="39"/>
      <c r="O20" s="40"/>
      <c r="P20" s="42"/>
      <c r="Q20" s="46"/>
      <c r="R20" s="85"/>
      <c r="S20" s="44"/>
      <c r="T20" s="40"/>
      <c r="U20" s="41"/>
      <c r="V20" s="41"/>
      <c r="W20" s="114" t="s">
        <v>33</v>
      </c>
      <c r="X20" s="46"/>
      <c r="Y20" s="47" t="s">
        <v>20</v>
      </c>
    </row>
    <row r="21" spans="1:24" ht="12.75">
      <c r="A21" s="131"/>
      <c r="C21" s="54"/>
      <c r="D21" s="54"/>
      <c r="E21" s="54"/>
      <c r="F21" s="54"/>
      <c r="J21" s="132"/>
      <c r="P21" s="133"/>
      <c r="Q21" s="133"/>
      <c r="R21" s="133"/>
      <c r="S21" s="132"/>
      <c r="W21" s="134"/>
      <c r="X21" s="134"/>
    </row>
    <row r="22" spans="1:24" ht="12.75">
      <c r="A22" s="5" t="s">
        <v>21</v>
      </c>
      <c r="E22" s="4" t="s">
        <v>69</v>
      </c>
      <c r="F22" s="3"/>
      <c r="Q22" s="53" t="s">
        <v>70</v>
      </c>
      <c r="R22" s="53"/>
      <c r="X22" s="54" t="s">
        <v>71</v>
      </c>
    </row>
    <row r="27" spans="2:25" ht="12.7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2:25" ht="12.7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2:25" ht="12.7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2:35" ht="12.7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2:35" ht="12.7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2:35" ht="58.5" customHeight="1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2:35" ht="12.7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2:35" ht="12.7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2:35" ht="12.7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26:35" ht="12.75">
      <c r="Z36"/>
      <c r="AA36"/>
      <c r="AB36"/>
      <c r="AC36"/>
      <c r="AD36"/>
      <c r="AE36"/>
      <c r="AF36"/>
      <c r="AG36"/>
      <c r="AH36"/>
      <c r="AI36"/>
    </row>
    <row r="37" spans="26:35" ht="12.75">
      <c r="Z37"/>
      <c r="AA37"/>
      <c r="AB37"/>
      <c r="AC37"/>
      <c r="AD37"/>
      <c r="AE37"/>
      <c r="AF37"/>
      <c r="AG37"/>
      <c r="AH37"/>
      <c r="AI37"/>
    </row>
    <row r="38" spans="26:35" ht="12.75">
      <c r="Z38"/>
      <c r="AA38"/>
      <c r="AB38"/>
      <c r="AC38"/>
      <c r="AD38"/>
      <c r="AE38"/>
      <c r="AF38"/>
      <c r="AG38"/>
      <c r="AH38"/>
      <c r="AI38"/>
    </row>
  </sheetData>
  <sheetProtection/>
  <mergeCells count="12">
    <mergeCell ref="R7:X7"/>
    <mergeCell ref="Y7:Y8"/>
    <mergeCell ref="A4:B4"/>
    <mergeCell ref="D4:E4"/>
    <mergeCell ref="W4:Y4"/>
    <mergeCell ref="K6:T6"/>
    <mergeCell ref="W6:Y6"/>
    <mergeCell ref="A7:A8"/>
    <mergeCell ref="B7:B8"/>
    <mergeCell ref="C7:F7"/>
    <mergeCell ref="G7:H7"/>
    <mergeCell ref="I7:Q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8"/>
  <sheetViews>
    <sheetView tabSelected="1" zoomScalePageLayoutView="0" workbookViewId="0" topLeftCell="A1">
      <selection activeCell="G7" sqref="G7:H7"/>
    </sheetView>
  </sheetViews>
  <sheetFormatPr defaultColWidth="9.140625" defaultRowHeight="12.75"/>
  <cols>
    <col min="1" max="1" width="38.28125" style="1" customWidth="1"/>
    <col min="2" max="2" width="8.140625" style="1" customWidth="1"/>
    <col min="3" max="3" width="4.28125" style="1" customWidth="1"/>
    <col min="4" max="4" width="3.57421875" style="1" customWidth="1"/>
    <col min="5" max="5" width="3.7109375" style="1" customWidth="1"/>
    <col min="6" max="6" width="4.57421875" style="1" customWidth="1"/>
    <col min="7" max="7" width="0.2890625" style="1" customWidth="1"/>
    <col min="8" max="8" width="4.8515625" style="1" hidden="1" customWidth="1"/>
    <col min="9" max="9" width="4.8515625" style="1" customWidth="1"/>
    <col min="10" max="10" width="4.57421875" style="1" customWidth="1"/>
    <col min="11" max="11" width="3.140625" style="1" customWidth="1"/>
    <col min="12" max="12" width="1.8515625" style="1" bestFit="1" customWidth="1"/>
    <col min="13" max="13" width="3.28125" style="1" customWidth="1"/>
    <col min="14" max="14" width="3.57421875" style="1" customWidth="1"/>
    <col min="15" max="15" width="1.8515625" style="1" bestFit="1" customWidth="1"/>
    <col min="16" max="16" width="5.140625" style="1" customWidth="1"/>
    <col min="17" max="18" width="4.28125" style="1" customWidth="1"/>
    <col min="19" max="19" width="4.57421875" style="1" customWidth="1"/>
    <col min="20" max="20" width="3.140625" style="1" bestFit="1" customWidth="1"/>
    <col min="21" max="21" width="4.140625" style="1" customWidth="1"/>
    <col min="22" max="22" width="3.8515625" style="1" customWidth="1"/>
    <col min="23" max="23" width="4.8515625" style="1" customWidth="1"/>
    <col min="24" max="24" width="4.28125" style="1" customWidth="1"/>
    <col min="25" max="25" width="8.00390625" style="1" customWidth="1"/>
    <col min="26" max="16384" width="9.140625" style="1" customWidth="1"/>
  </cols>
  <sheetData>
    <row r="1" spans="4:24" ht="13.5" customHeight="1">
      <c r="D1" s="2"/>
      <c r="E1" s="2"/>
      <c r="F1" s="2"/>
      <c r="G1" s="1" t="s">
        <v>0</v>
      </c>
      <c r="H1" s="2"/>
      <c r="I1" s="2"/>
      <c r="J1" s="2"/>
      <c r="K1" s="2"/>
      <c r="L1" s="2"/>
      <c r="M1" s="2"/>
      <c r="N1" s="2"/>
      <c r="O1" s="2"/>
      <c r="P1" s="2"/>
      <c r="V1" s="3"/>
      <c r="W1" s="1" t="s">
        <v>1</v>
      </c>
      <c r="X1" s="3"/>
    </row>
    <row r="2" spans="2:25" ht="13.5" customHeight="1">
      <c r="B2" s="3"/>
      <c r="C2" s="3"/>
      <c r="D2" s="3"/>
      <c r="E2" s="3"/>
      <c r="F2" s="3"/>
      <c r="G2" s="1" t="s">
        <v>2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3"/>
      <c r="W2" s="1" t="s">
        <v>3</v>
      </c>
      <c r="X2" s="3"/>
      <c r="Y2" s="3"/>
    </row>
    <row r="3" spans="6:10" ht="15" customHeight="1">
      <c r="F3" s="4" t="s">
        <v>4</v>
      </c>
      <c r="G3" s="4"/>
      <c r="H3" s="4"/>
      <c r="I3" s="4"/>
      <c r="J3" s="4"/>
    </row>
    <row r="4" spans="1:25" ht="12.75" customHeight="1">
      <c r="A4" s="239" t="s">
        <v>5</v>
      </c>
      <c r="B4" s="239"/>
      <c r="C4" s="3"/>
      <c r="D4" s="248" t="s">
        <v>63</v>
      </c>
      <c r="E4" s="261"/>
      <c r="F4" s="6"/>
      <c r="G4" s="2" t="s">
        <v>22</v>
      </c>
      <c r="H4" s="7"/>
      <c r="I4" s="7"/>
      <c r="W4" s="239" t="s">
        <v>76</v>
      </c>
      <c r="X4" s="239"/>
      <c r="Y4" s="239"/>
    </row>
    <row r="5" spans="3:7" ht="12">
      <c r="C5" s="3"/>
      <c r="D5" s="3"/>
      <c r="G5" s="2" t="s">
        <v>48</v>
      </c>
    </row>
    <row r="6" spans="7:25" ht="12" customHeight="1" thickBot="1">
      <c r="G6" s="1" t="s">
        <v>142</v>
      </c>
      <c r="K6" s="240" t="s">
        <v>68</v>
      </c>
      <c r="L6" s="240"/>
      <c r="M6" s="240"/>
      <c r="N6" s="240"/>
      <c r="O6" s="240"/>
      <c r="P6" s="240"/>
      <c r="Q6" s="240"/>
      <c r="R6" s="240"/>
      <c r="S6" s="240"/>
      <c r="T6" s="240"/>
      <c r="W6" s="240" t="s">
        <v>116</v>
      </c>
      <c r="X6" s="240"/>
      <c r="Y6" s="240"/>
    </row>
    <row r="7" spans="1:25" ht="37.5" customHeight="1" thickBot="1">
      <c r="A7" s="244" t="s">
        <v>6</v>
      </c>
      <c r="B7" s="246" t="s">
        <v>24</v>
      </c>
      <c r="C7" s="241" t="s">
        <v>7</v>
      </c>
      <c r="D7" s="242"/>
      <c r="E7" s="242"/>
      <c r="F7" s="243"/>
      <c r="G7" s="241"/>
      <c r="H7" s="243"/>
      <c r="I7" s="241" t="s">
        <v>8</v>
      </c>
      <c r="J7" s="242"/>
      <c r="K7" s="242"/>
      <c r="L7" s="242"/>
      <c r="M7" s="242"/>
      <c r="N7" s="242"/>
      <c r="O7" s="242"/>
      <c r="P7" s="242"/>
      <c r="Q7" s="243"/>
      <c r="R7" s="241" t="s">
        <v>9</v>
      </c>
      <c r="S7" s="242"/>
      <c r="T7" s="242"/>
      <c r="U7" s="242"/>
      <c r="V7" s="242"/>
      <c r="W7" s="242"/>
      <c r="X7" s="243"/>
      <c r="Y7" s="244" t="s">
        <v>10</v>
      </c>
    </row>
    <row r="8" spans="1:26" ht="84" customHeight="1" thickBot="1">
      <c r="A8" s="245"/>
      <c r="B8" s="247"/>
      <c r="C8" s="8" t="s">
        <v>11</v>
      </c>
      <c r="D8" s="9" t="s">
        <v>12</v>
      </c>
      <c r="E8" s="9" t="s">
        <v>13</v>
      </c>
      <c r="F8" s="111" t="s">
        <v>14</v>
      </c>
      <c r="G8" s="10"/>
      <c r="H8" s="111" t="s">
        <v>14</v>
      </c>
      <c r="I8" s="57" t="s">
        <v>72</v>
      </c>
      <c r="J8" s="14" t="s">
        <v>73</v>
      </c>
      <c r="K8" s="11" t="s">
        <v>12</v>
      </c>
      <c r="L8" s="12"/>
      <c r="M8" s="9" t="s">
        <v>13</v>
      </c>
      <c r="N8" s="11" t="s">
        <v>14</v>
      </c>
      <c r="O8" s="13"/>
      <c r="P8" s="9" t="s">
        <v>15</v>
      </c>
      <c r="Q8" s="111" t="s">
        <v>16</v>
      </c>
      <c r="R8" s="57" t="s">
        <v>72</v>
      </c>
      <c r="S8" s="14" t="s">
        <v>73</v>
      </c>
      <c r="T8" s="14" t="s">
        <v>12</v>
      </c>
      <c r="U8" s="9" t="s">
        <v>13</v>
      </c>
      <c r="V8" s="9" t="s">
        <v>14</v>
      </c>
      <c r="W8" s="9" t="s">
        <v>15</v>
      </c>
      <c r="X8" s="111" t="s">
        <v>16</v>
      </c>
      <c r="Y8" s="245"/>
      <c r="Z8" s="15"/>
    </row>
    <row r="9" spans="1:25" ht="12.75">
      <c r="A9" s="70" t="s">
        <v>99</v>
      </c>
      <c r="B9" s="113" t="s">
        <v>100</v>
      </c>
      <c r="C9" s="127">
        <f>IF(SUM(D9,E9,F9)&lt;&gt;0,SUM(D9,E9,F9),"")</f>
        <v>8</v>
      </c>
      <c r="D9" s="125">
        <f>IF(SUM(G9,K9,T9)&lt;&gt;0,SUM(G9,K9,T9),"")</f>
      </c>
      <c r="E9" s="125">
        <f>IF(SUM(M9,U9)&lt;&gt;0,SUM(M9,U9),"")</f>
      </c>
      <c r="F9" s="126">
        <f>IF(SUM(H9,N9,V9)&lt;&gt;0,SUM(H9,N9,V9),"")</f>
        <v>8</v>
      </c>
      <c r="G9" s="68"/>
      <c r="H9" s="23"/>
      <c r="I9" s="61"/>
      <c r="J9" s="71"/>
      <c r="K9" s="25"/>
      <c r="L9" s="72"/>
      <c r="M9" s="73"/>
      <c r="N9" s="25">
        <v>8</v>
      </c>
      <c r="O9" s="72"/>
      <c r="P9" s="74" t="s">
        <v>33</v>
      </c>
      <c r="Q9" s="75"/>
      <c r="R9" s="76"/>
      <c r="S9" s="77"/>
      <c r="T9" s="72"/>
      <c r="U9" s="73"/>
      <c r="V9" s="73"/>
      <c r="W9" s="74"/>
      <c r="X9" s="75"/>
      <c r="Y9" s="22" t="s">
        <v>20</v>
      </c>
    </row>
    <row r="10" spans="1:25" ht="25.5" customHeight="1" thickBot="1">
      <c r="A10" s="38" t="s">
        <v>101</v>
      </c>
      <c r="B10" s="84" t="s">
        <v>117</v>
      </c>
      <c r="C10" s="128">
        <f>IF(SUM(D10,E10,F10)&lt;&gt;0,SUM(D10,E10,F10),"")</f>
      </c>
      <c r="D10" s="129">
        <f>IF(SUM(G10,K10,T10)&lt;&gt;0,SUM(G10,K10,T10),"")</f>
      </c>
      <c r="E10" s="129">
        <f>IF(SUM(M10,U10)&lt;&gt;0,SUM(M10,U10),"")</f>
      </c>
      <c r="F10" s="130">
        <f>IF(SUM(H10,N10,V10)&lt;&gt;0,SUM(H10,N10,V10),"")</f>
      </c>
      <c r="G10" s="66"/>
      <c r="H10" s="112"/>
      <c r="I10" s="66"/>
      <c r="J10" s="60"/>
      <c r="K10" s="39"/>
      <c r="L10" s="40"/>
      <c r="M10" s="41"/>
      <c r="N10" s="39"/>
      <c r="O10" s="40"/>
      <c r="P10" s="42" t="s">
        <v>33</v>
      </c>
      <c r="Q10" s="46"/>
      <c r="R10" s="85"/>
      <c r="S10" s="44"/>
      <c r="T10" s="40"/>
      <c r="U10" s="41"/>
      <c r="V10" s="41"/>
      <c r="W10" s="42"/>
      <c r="X10" s="46"/>
      <c r="Y10" s="47" t="s">
        <v>20</v>
      </c>
    </row>
    <row r="11" spans="1:24" ht="12.75">
      <c r="A11" s="131"/>
      <c r="C11" s="54"/>
      <c r="D11" s="54"/>
      <c r="E11" s="54"/>
      <c r="F11" s="54"/>
      <c r="J11" s="132"/>
      <c r="P11" s="133"/>
      <c r="Q11" s="133"/>
      <c r="R11" s="133"/>
      <c r="S11" s="132"/>
      <c r="W11" s="134"/>
      <c r="X11" s="134"/>
    </row>
    <row r="12" spans="1:24" ht="12.75">
      <c r="A12" s="5" t="s">
        <v>21</v>
      </c>
      <c r="E12" s="4" t="s">
        <v>69</v>
      </c>
      <c r="F12" s="3"/>
      <c r="Q12" s="53" t="s">
        <v>70</v>
      </c>
      <c r="R12" s="53"/>
      <c r="X12" s="54" t="s">
        <v>71</v>
      </c>
    </row>
    <row r="17" spans="2:25" ht="12.75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2:25" ht="12.75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2:25" ht="12.7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2:35" ht="12.7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2:35" ht="12.7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2:35" ht="58.5" customHeight="1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2:35" ht="12.7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2:35" ht="12.7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2:35" ht="12.7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26:35" ht="12.75">
      <c r="Z26"/>
      <c r="AA26"/>
      <c r="AB26"/>
      <c r="AC26"/>
      <c r="AD26"/>
      <c r="AE26"/>
      <c r="AF26"/>
      <c r="AG26"/>
      <c r="AH26"/>
      <c r="AI26"/>
    </row>
    <row r="27" spans="26:35" ht="12.75">
      <c r="Z27"/>
      <c r="AA27"/>
      <c r="AB27"/>
      <c r="AC27"/>
      <c r="AD27"/>
      <c r="AE27"/>
      <c r="AF27"/>
      <c r="AG27"/>
      <c r="AH27"/>
      <c r="AI27"/>
    </row>
    <row r="28" spans="26:35" ht="12.75">
      <c r="Z28"/>
      <c r="AA28"/>
      <c r="AB28"/>
      <c r="AC28"/>
      <c r="AD28"/>
      <c r="AE28"/>
      <c r="AF28"/>
      <c r="AG28"/>
      <c r="AH28"/>
      <c r="AI28"/>
    </row>
  </sheetData>
  <sheetProtection/>
  <mergeCells count="12">
    <mergeCell ref="G7:H7"/>
    <mergeCell ref="I7:Q7"/>
    <mergeCell ref="R7:X7"/>
    <mergeCell ref="Y7:Y8"/>
    <mergeCell ref="A4:B4"/>
    <mergeCell ref="D4:E4"/>
    <mergeCell ref="W4:Y4"/>
    <mergeCell ref="K6:T6"/>
    <mergeCell ref="W6:Y6"/>
    <mergeCell ref="A7:A8"/>
    <mergeCell ref="B7:B8"/>
    <mergeCell ref="C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Михайлова</cp:lastModifiedBy>
  <cp:lastPrinted>2022-09-15T10:55:19Z</cp:lastPrinted>
  <dcterms:created xsi:type="dcterms:W3CDTF">1996-10-08T23:32:33Z</dcterms:created>
  <dcterms:modified xsi:type="dcterms:W3CDTF">2022-09-15T10:58:25Z</dcterms:modified>
  <cp:category/>
  <cp:version/>
  <cp:contentType/>
  <cp:contentStatus/>
</cp:coreProperties>
</file>