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 activeTab="3"/>
  </bookViews>
  <sheets>
    <sheet name="1 курс" sheetId="3" r:id="rId1"/>
    <sheet name="2 курс" sheetId="4" r:id="rId2"/>
    <sheet name="3 курс" sheetId="5" r:id="rId3"/>
    <sheet name="4 курс" sheetId="6" r:id="rId4"/>
    <sheet name="5 курс" sheetId="7" r:id="rId5"/>
    <sheet name="6 курс испр" sheetId="11" r:id="rId6"/>
  </sheets>
  <calcPr calcId="145621"/>
</workbook>
</file>

<file path=xl/calcChain.xml><?xml version="1.0" encoding="utf-8"?>
<calcChain xmlns="http://schemas.openxmlformats.org/spreadsheetml/2006/main">
  <c r="G14" i="11" l="1"/>
  <c r="F14" i="11"/>
  <c r="E14" i="11"/>
  <c r="D14" i="11" s="1"/>
  <c r="G13" i="11"/>
  <c r="F13" i="11"/>
  <c r="E13" i="11"/>
  <c r="D13" i="11" s="1"/>
  <c r="G12" i="11"/>
  <c r="F12" i="11"/>
  <c r="E12" i="11"/>
  <c r="D12" i="11" s="1"/>
  <c r="G11" i="11"/>
  <c r="F11" i="11"/>
  <c r="E11" i="11"/>
  <c r="D11" i="11" s="1"/>
  <c r="G10" i="11"/>
  <c r="F10" i="11"/>
  <c r="E10" i="11"/>
  <c r="D10" i="11" s="1"/>
  <c r="G9" i="11"/>
  <c r="F9" i="11"/>
  <c r="E9" i="11"/>
  <c r="D9" i="11" s="1"/>
  <c r="E10" i="5"/>
  <c r="D10" i="5" s="1"/>
  <c r="F10" i="5"/>
  <c r="G10" i="5"/>
  <c r="H10" i="5"/>
  <c r="E11" i="5"/>
  <c r="D11" i="5"/>
  <c r="F11" i="5"/>
  <c r="G11" i="5"/>
  <c r="H11" i="5"/>
  <c r="E12" i="5"/>
  <c r="F12" i="5"/>
  <c r="G12" i="5"/>
  <c r="H12" i="5"/>
  <c r="E13" i="5"/>
  <c r="F13" i="5"/>
  <c r="G13" i="5"/>
  <c r="H13" i="5"/>
  <c r="E14" i="5"/>
  <c r="D14" i="5" s="1"/>
  <c r="F14" i="5"/>
  <c r="G14" i="5"/>
  <c r="H14" i="5"/>
  <c r="E15" i="5"/>
  <c r="F15" i="5"/>
  <c r="G15" i="5"/>
  <c r="D15" i="5" s="1"/>
  <c r="H15" i="5"/>
  <c r="E16" i="5"/>
  <c r="F16" i="5"/>
  <c r="G16" i="5"/>
  <c r="H16" i="5"/>
  <c r="E17" i="5"/>
  <c r="D17" i="5" s="1"/>
  <c r="F17" i="5"/>
  <c r="G17" i="5"/>
  <c r="H17" i="5"/>
  <c r="E18" i="5"/>
  <c r="D18" i="5" s="1"/>
  <c r="F18" i="5"/>
  <c r="G18" i="5"/>
  <c r="H18" i="5"/>
  <c r="E19" i="5"/>
  <c r="F19" i="5"/>
  <c r="G19" i="5"/>
  <c r="H19" i="5"/>
  <c r="H9" i="5"/>
  <c r="G9" i="5"/>
  <c r="F9" i="5"/>
  <c r="E9" i="5"/>
  <c r="E10" i="4"/>
  <c r="D10" i="4" s="1"/>
  <c r="F10" i="4"/>
  <c r="G10" i="4"/>
  <c r="H10" i="4"/>
  <c r="E11" i="4"/>
  <c r="F11" i="4"/>
  <c r="D11" i="4" s="1"/>
  <c r="G11" i="4"/>
  <c r="H11" i="4"/>
  <c r="E12" i="4"/>
  <c r="F12" i="4"/>
  <c r="G12" i="4"/>
  <c r="H12" i="4"/>
  <c r="E13" i="4"/>
  <c r="F13" i="4"/>
  <c r="D13" i="4" s="1"/>
  <c r="G13" i="4"/>
  <c r="H13" i="4"/>
  <c r="E14" i="4"/>
  <c r="D14" i="4" s="1"/>
  <c r="F14" i="4"/>
  <c r="G14" i="4"/>
  <c r="H14" i="4"/>
  <c r="E15" i="4"/>
  <c r="D15" i="4" s="1"/>
  <c r="F15" i="4"/>
  <c r="G15" i="4"/>
  <c r="H15" i="4"/>
  <c r="E16" i="4"/>
  <c r="F16" i="4"/>
  <c r="D16" i="4" s="1"/>
  <c r="G16" i="4"/>
  <c r="H16" i="4"/>
  <c r="E17" i="4"/>
  <c r="F17" i="4"/>
  <c r="D17" i="4" s="1"/>
  <c r="G17" i="4"/>
  <c r="H17" i="4"/>
  <c r="H9" i="4"/>
  <c r="G9" i="4"/>
  <c r="F9" i="4"/>
  <c r="E9" i="4"/>
  <c r="D9" i="4"/>
  <c r="D10" i="3"/>
  <c r="C10" i="3"/>
  <c r="E10" i="3"/>
  <c r="F10" i="3"/>
  <c r="G10" i="3"/>
  <c r="D11" i="3"/>
  <c r="E11" i="3"/>
  <c r="F11" i="3"/>
  <c r="C11" i="3"/>
  <c r="G11" i="3"/>
  <c r="D12" i="3"/>
  <c r="E12" i="3"/>
  <c r="C12" i="3"/>
  <c r="F12" i="3"/>
  <c r="G12" i="3"/>
  <c r="D13" i="3"/>
  <c r="C13" i="3"/>
  <c r="E13" i="3"/>
  <c r="F13" i="3"/>
  <c r="G13" i="3"/>
  <c r="D14" i="3"/>
  <c r="E14" i="3"/>
  <c r="F14" i="3"/>
  <c r="G14" i="3"/>
  <c r="D15" i="3"/>
  <c r="C15" i="3"/>
  <c r="E15" i="3"/>
  <c r="F15" i="3"/>
  <c r="G15" i="3"/>
  <c r="D16" i="3"/>
  <c r="E16" i="3"/>
  <c r="F16" i="3"/>
  <c r="G16" i="3"/>
  <c r="D17" i="3"/>
  <c r="E17" i="3"/>
  <c r="F17" i="3"/>
  <c r="G17" i="3"/>
  <c r="D18" i="3"/>
  <c r="C18" i="3"/>
  <c r="E18" i="3"/>
  <c r="F18" i="3"/>
  <c r="G18" i="3"/>
  <c r="G9" i="3"/>
  <c r="F9" i="3"/>
  <c r="E9" i="3"/>
  <c r="D9" i="3"/>
  <c r="C9" i="3"/>
  <c r="E10" i="6"/>
  <c r="D10" i="6" s="1"/>
  <c r="F10" i="6"/>
  <c r="G10" i="6"/>
  <c r="H10" i="6"/>
  <c r="E11" i="6"/>
  <c r="F11" i="6"/>
  <c r="G11" i="6"/>
  <c r="H11" i="6"/>
  <c r="E12" i="6"/>
  <c r="D12" i="6" s="1"/>
  <c r="F12" i="6"/>
  <c r="G12" i="6"/>
  <c r="H12" i="6"/>
  <c r="E13" i="6"/>
  <c r="F13" i="6"/>
  <c r="D13" i="6" s="1"/>
  <c r="G13" i="6"/>
  <c r="H13" i="6"/>
  <c r="E14" i="6"/>
  <c r="F14" i="6"/>
  <c r="D14" i="6" s="1"/>
  <c r="G14" i="6"/>
  <c r="H14" i="6"/>
  <c r="E15" i="6"/>
  <c r="D15" i="6"/>
  <c r="F15" i="6"/>
  <c r="G15" i="6"/>
  <c r="H15" i="6"/>
  <c r="E16" i="6"/>
  <c r="F16" i="6"/>
  <c r="G16" i="6"/>
  <c r="H16" i="6"/>
  <c r="E17" i="6"/>
  <c r="D17" i="6" s="1"/>
  <c r="F17" i="6"/>
  <c r="G17" i="6"/>
  <c r="H17" i="6"/>
  <c r="E18" i="6"/>
  <c r="F18" i="6"/>
  <c r="D18" i="6" s="1"/>
  <c r="G18" i="6"/>
  <c r="H18" i="6"/>
  <c r="H9" i="6"/>
  <c r="G9" i="6"/>
  <c r="F9" i="6"/>
  <c r="D9" i="6" s="1"/>
  <c r="E9" i="6"/>
  <c r="E10" i="7"/>
  <c r="F10" i="7"/>
  <c r="G10" i="7"/>
  <c r="H10" i="7"/>
  <c r="E11" i="7"/>
  <c r="F11" i="7"/>
  <c r="G11" i="7"/>
  <c r="H11" i="7"/>
  <c r="E12" i="7"/>
  <c r="F12" i="7"/>
  <c r="G12" i="7"/>
  <c r="H12" i="7"/>
  <c r="E13" i="7"/>
  <c r="F13" i="7"/>
  <c r="G13" i="7"/>
  <c r="H13" i="7"/>
  <c r="E14" i="7"/>
  <c r="F14" i="7"/>
  <c r="D14" i="7" s="1"/>
  <c r="G14" i="7"/>
  <c r="H14" i="7"/>
  <c r="E15" i="7"/>
  <c r="F15" i="7"/>
  <c r="G15" i="7"/>
  <c r="H15" i="7"/>
  <c r="E16" i="7"/>
  <c r="F16" i="7"/>
  <c r="G16" i="7"/>
  <c r="H16" i="7"/>
  <c r="E17" i="7"/>
  <c r="D17" i="7" s="1"/>
  <c r="F17" i="7"/>
  <c r="G17" i="7"/>
  <c r="H17" i="7"/>
  <c r="E18" i="7"/>
  <c r="F18" i="7"/>
  <c r="D18" i="7" s="1"/>
  <c r="G18" i="7"/>
  <c r="H18" i="7"/>
  <c r="E19" i="7"/>
  <c r="D19" i="7" s="1"/>
  <c r="F19" i="7"/>
  <c r="G19" i="7"/>
  <c r="H19" i="7"/>
  <c r="E20" i="7"/>
  <c r="F20" i="7"/>
  <c r="G20" i="7"/>
  <c r="D20" i="7" s="1"/>
  <c r="H20" i="7"/>
  <c r="H9" i="7"/>
  <c r="G9" i="7"/>
  <c r="F9" i="7"/>
  <c r="D9" i="7" s="1"/>
  <c r="E9" i="7"/>
  <c r="G19" i="6"/>
  <c r="F19" i="6"/>
  <c r="D19" i="6" s="1"/>
  <c r="E19" i="6"/>
  <c r="D10" i="7"/>
  <c r="D12" i="7"/>
  <c r="D13" i="7"/>
  <c r="D16" i="7"/>
  <c r="D15" i="7"/>
  <c r="D11" i="7"/>
  <c r="D19" i="5"/>
  <c r="D12" i="5"/>
  <c r="D16" i="5"/>
  <c r="D13" i="5"/>
  <c r="D9" i="5"/>
  <c r="D12" i="4"/>
  <c r="C17" i="3"/>
  <c r="C14" i="3"/>
  <c r="C16" i="3"/>
  <c r="D11" i="6"/>
  <c r="D16" i="6"/>
</calcChain>
</file>

<file path=xl/sharedStrings.xml><?xml version="1.0" encoding="utf-8"?>
<sst xmlns="http://schemas.openxmlformats.org/spreadsheetml/2006/main" count="581" uniqueCount="140">
  <si>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</si>
  <si>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</si>
  <si>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</si>
  <si>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</si>
  <si>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</si>
  <si>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специальности</t>
  </si>
  <si>
    <t>Наименование дисциплин</t>
  </si>
  <si>
    <t>Количество часов по заочной системе обучения на год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</si>
  <si>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</si>
  <si>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</si>
  <si>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</si>
  <si>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</si>
  <si>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</si>
  <si>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</si>
  <si>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</si>
  <si>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</si>
  <si>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</si>
  <si>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</si>
  <si>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</si>
  <si>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</si>
  <si>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Ин.яз.</t>
  </si>
  <si>
    <t>экз</t>
  </si>
  <si>
    <t>*</t>
  </si>
  <si>
    <t>Математика</t>
  </si>
  <si>
    <t>Физика</t>
  </si>
  <si>
    <t>Физики</t>
  </si>
  <si>
    <t>НГГ</t>
  </si>
  <si>
    <t>МО</t>
  </si>
  <si>
    <t>Директор ИЗО</t>
  </si>
  <si>
    <t>Горное дело</t>
  </si>
  <si>
    <t>первый курс</t>
  </si>
  <si>
    <t>История</t>
  </si>
  <si>
    <t>144 (4)</t>
  </si>
  <si>
    <t>Трудоем-кость по ГОС (ЗЕ)</t>
  </si>
  <si>
    <t>288 (8)</t>
  </si>
  <si>
    <t>108 (3)</t>
  </si>
  <si>
    <t>432 (12)</t>
  </si>
  <si>
    <t>Химия</t>
  </si>
  <si>
    <t>180 (5)</t>
  </si>
  <si>
    <t>ИТ</t>
  </si>
  <si>
    <t>72 (2)</t>
  </si>
  <si>
    <t>Начертательная геометрия, инженерная и компьютерная графика</t>
  </si>
  <si>
    <t>324 (9)</t>
  </si>
  <si>
    <t>д.зач.</t>
  </si>
  <si>
    <t>второй курс</t>
  </si>
  <si>
    <t>Гидравлика</t>
  </si>
  <si>
    <t>252 (7)</t>
  </si>
  <si>
    <t>Теоретическая механика</t>
  </si>
  <si>
    <t>ГКИИ</t>
  </si>
  <si>
    <t>540 (15)</t>
  </si>
  <si>
    <t>д.зач</t>
  </si>
  <si>
    <t>к.р.</t>
  </si>
  <si>
    <t>Сопротивление материалов</t>
  </si>
  <si>
    <t>Прикладная механика</t>
  </si>
  <si>
    <t>третий курс</t>
  </si>
  <si>
    <t>ТГВ</t>
  </si>
  <si>
    <t>Математическое моделирование и САПР</t>
  </si>
  <si>
    <t>к.р., д.зач</t>
  </si>
  <si>
    <t>к.п.</t>
  </si>
  <si>
    <t>Теплотехника</t>
  </si>
  <si>
    <t>Стандартизация и основы взаимозаменяемости</t>
  </si>
  <si>
    <t>ТМ</t>
  </si>
  <si>
    <t>Материаловедение</t>
  </si>
  <si>
    <t>Геомеханика</t>
  </si>
  <si>
    <t>216 (6)</t>
  </si>
  <si>
    <t>Горные машины и оборудование</t>
  </si>
  <si>
    <t>Основы конструкторской, изобретательской и научной деятельности</t>
  </si>
  <si>
    <t>четвертый курс</t>
  </si>
  <si>
    <t>История развития горного дела региона</t>
  </si>
  <si>
    <t>Математические основы надежности горных машин и оборудования</t>
  </si>
  <si>
    <t>Метрология и сертификация в горном деле</t>
  </si>
  <si>
    <t>Подземная геотехнология</t>
  </si>
  <si>
    <t>Горные машины и оборудование подземных горных работ</t>
  </si>
  <si>
    <t>Конструирование горных машин и оборудования</t>
  </si>
  <si>
    <t>Грузоподъемные машины и механизмы</t>
  </si>
  <si>
    <t>ФиС</t>
  </si>
  <si>
    <t>пятый курс</t>
  </si>
  <si>
    <t>ЭОП</t>
  </si>
  <si>
    <t>Аэрология горных предприятий</t>
  </si>
  <si>
    <t>Эксплуатация горных машин и оборудования</t>
  </si>
  <si>
    <t>Стационарные машины</t>
  </si>
  <si>
    <t>21.05.04</t>
  </si>
  <si>
    <t>Информационные технологии</t>
  </si>
  <si>
    <t>576 (16)</t>
  </si>
  <si>
    <t>Шестой курс</t>
  </si>
  <si>
    <t>Экономика и менеджмент горного производства</t>
  </si>
  <si>
    <t>ТМиСМ</t>
  </si>
  <si>
    <t>Геологическая практика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</si>
  <si>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</si>
  <si>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</si>
  <si>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</si>
  <si>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</si>
  <si>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</si>
  <si>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</si>
  <si>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ВМ</t>
  </si>
  <si>
    <t>Учебная практика</t>
  </si>
  <si>
    <t>СиУК</t>
  </si>
  <si>
    <t xml:space="preserve"> 216 (6)</t>
  </si>
  <si>
    <t>Е.И. Евтушенко</t>
  </si>
  <si>
    <t>экз.</t>
  </si>
  <si>
    <t>д.зач к.п.</t>
  </si>
  <si>
    <t>Русский язык и культура речи</t>
  </si>
  <si>
    <t>Физическая культура и спорт</t>
  </si>
  <si>
    <t>Рус.яз.</t>
  </si>
  <si>
    <t>4 недели</t>
  </si>
  <si>
    <t>Философия</t>
  </si>
  <si>
    <t>ТМН</t>
  </si>
  <si>
    <t>Геология</t>
  </si>
  <si>
    <t>Электротехника и основы электроники</t>
  </si>
  <si>
    <t>ЭиА</t>
  </si>
  <si>
    <t>Электрические машины горных производств</t>
  </si>
  <si>
    <t>Механическое оборудование по обогащению полезных ископаемых</t>
  </si>
  <si>
    <t>Технология и безопасность  взрывных работ</t>
  </si>
  <si>
    <t>Элективные дисциплины по ФКиС</t>
  </si>
  <si>
    <t>CиУ</t>
  </si>
  <si>
    <t>ТиПХ</t>
  </si>
  <si>
    <t>Экономическая теория</t>
  </si>
  <si>
    <t>Открытая геотехнология</t>
  </si>
  <si>
    <t>Строительная геотехнология</t>
  </si>
  <si>
    <t>Геодезия и маркшейдерия</t>
  </si>
  <si>
    <t>Физические основы добычи и переработки полезных ископаемых</t>
  </si>
  <si>
    <t>Геодезическая практика</t>
  </si>
  <si>
    <t>ФВС</t>
  </si>
  <si>
    <t>340 (9)</t>
  </si>
  <si>
    <t xml:space="preserve">Технологическая практика </t>
  </si>
  <si>
    <t>2021/2022 уч. год.</t>
  </si>
  <si>
    <t>Установочная сессия</t>
  </si>
  <si>
    <t>консультации</t>
  </si>
  <si>
    <t>340 (10)</t>
  </si>
  <si>
    <t>Научно-исследовательская работа</t>
  </si>
  <si>
    <t xml:space="preserve"> 540 (15)</t>
  </si>
  <si>
    <t>Преддипломная практика</t>
  </si>
  <si>
    <t>Ссылки на on line курс</t>
  </si>
  <si>
    <t>https://bolid.bstu.ru/courses/course-v1:BSTU+CS031+2019_C1/about</t>
  </si>
  <si>
    <t>https://bolid.bstu.ru/courses/course-v1:BSTU+CS010+2019_C1/about</t>
  </si>
  <si>
    <t>https://bolid.bstu.ru/courses/course-v1:BSTU+CS093+2019_C1</t>
  </si>
  <si>
    <t>https://bolid.bstu.ru/courses/course-v1:BSTU+CS1112+2020_C1/about</t>
  </si>
  <si>
    <t>https://bolid.bstu.ru/courses/course-v1:BSTU+CS014+2019_C1</t>
  </si>
  <si>
    <t>https://bolid.bstu.ru/courses/course-v1:BSTU+CS211+2021_C1</t>
  </si>
  <si>
    <t>Обогащение полезных ископаемых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</si>
</sst>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Arial Cyr"/>
      <charset val="204"/>
    </font>
    <font>
      <sz val="11.5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textRotation="90" wrapText="1"/>
    </xf>
    <xf numFmtId="0" fontId="1" fillId="2" borderId="3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 wrapText="1"/>
    </xf>
    <xf numFmtId="0" fontId="1" fillId="2" borderId="4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6" fillId="0" borderId="0" xfId="0" applyFont="1"/>
    <xf numFmtId="0" fontId="1" fillId="0" borderId="4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0" xfId="1" applyAlignment="1" applyProtection="1"/>
    <xf numFmtId="0" fontId="7" fillId="0" borderId="0" xfId="1" applyAlignment="1" applyProtection="1">
      <alignment vertical="center"/>
    </xf>
    <xf numFmtId="0" fontId="1" fillId="0" borderId="36" xfId="0" applyFont="1" applyBorder="1" applyAlignment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/>
    </xf>
    <xf numFmtId="0" fontId="1" fillId="0" borderId="13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93+2019_C1" TargetMode="External"/><Relationship Id="rId2" Type="http://schemas.openxmlformats.org/officeDocument/2006/relationships/hyperlink" Target="https://bolid.bstu.ru/courses/course-v1:BSTU+CS010+2019_C1/about" TargetMode="External"/><Relationship Id="rId1" Type="http://schemas.openxmlformats.org/officeDocument/2006/relationships/hyperlink" Target="https://bolid.bstu.ru/courses/course-v1:BSTU+CS031+2019_C1/about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93+2019_C1" TargetMode="External"/><Relationship Id="rId2" Type="http://schemas.openxmlformats.org/officeDocument/2006/relationships/hyperlink" Target="https://bolid.bstu.ru/courses/course-v1:BSTU+CS014+2019_C1" TargetMode="External"/><Relationship Id="rId1" Type="http://schemas.openxmlformats.org/officeDocument/2006/relationships/hyperlink" Target="https://bolid.bstu.ru/courses/course-v1:BSTU+CS1112+2020_C1/about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olid.bstu.ru/courses/course-v1:BSTU+CS211+2021_C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6"/>
  <sheetViews>
    <sheetView zoomScaleNormal="100" workbookViewId="0">
      <selection activeCell="B7" sqref="B7:B18"/>
    </sheetView>
  </sheetViews>
  <sheetFormatPr defaultRowHeight="12" x14ac:dyDescent="0.2"/>
  <cols>
    <col min="1" max="1" width="38.28515625" style="1" customWidth="1"/>
    <col min="2" max="2" width="8.140625" style="1" customWidth="1"/>
    <col min="3" max="3" width="3.7109375" style="1" customWidth="1"/>
    <col min="4" max="4" width="3.5703125" style="1" customWidth="1"/>
    <col min="5" max="5" width="3.7109375" style="1" customWidth="1"/>
    <col min="6" max="8" width="4.5703125" style="1" customWidth="1"/>
    <col min="9" max="11" width="4.85546875" style="1" customWidth="1"/>
    <col min="12" max="12" width="4.5703125" style="1" customWidth="1"/>
    <col min="13" max="13" width="3.140625" style="1" customWidth="1"/>
    <col min="14" max="14" width="1.85546875" style="1" bestFit="1" customWidth="1"/>
    <col min="15" max="15" width="3.28515625" style="1" customWidth="1"/>
    <col min="16" max="16" width="3.5703125" style="1" customWidth="1"/>
    <col min="17" max="17" width="1.85546875" style="1" bestFit="1" customWidth="1"/>
    <col min="18" max="21" width="4.28515625" style="1" customWidth="1"/>
    <col min="22" max="22" width="4.5703125" style="1" customWidth="1"/>
    <col min="23" max="23" width="3.140625" style="1" bestFit="1" customWidth="1"/>
    <col min="24" max="24" width="4.140625" style="1" customWidth="1"/>
    <col min="25" max="25" width="3.85546875" style="1" customWidth="1"/>
    <col min="26" max="27" width="4.85546875" style="1" customWidth="1"/>
    <col min="28" max="28" width="4.28515625" style="1" customWidth="1"/>
    <col min="29" max="29" width="8" style="1" customWidth="1"/>
    <col min="30" max="16384" width="9.140625" style="1"/>
  </cols>
  <sheetData>
    <row r="1" spans="1:30" ht="13.5" customHeight="1" x14ac:dyDescent="0.2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1:30" ht="13.5" customHeight="1" x14ac:dyDescent="0.2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1:30" ht="15" customHeight="1" x14ac:dyDescent="0.2">
      <c r="F3" s="4" t="s">
        <v>4</v>
      </c>
      <c r="G3" s="4"/>
      <c r="H3" s="4"/>
      <c r="I3" s="4"/>
      <c r="J3" s="4"/>
      <c r="K3" s="4"/>
      <c r="L3" s="4"/>
    </row>
    <row r="4" spans="1:30" ht="12.75" customHeight="1" x14ac:dyDescent="0.2">
      <c r="A4" s="190" t="s">
        <v>5</v>
      </c>
      <c r="B4" s="190"/>
      <c r="C4" s="3"/>
      <c r="D4" s="191" t="s">
        <v>81</v>
      </c>
      <c r="E4" s="192"/>
      <c r="F4" s="6"/>
      <c r="G4" s="6"/>
      <c r="H4" s="2" t="s">
        <v>29</v>
      </c>
      <c r="I4" s="7"/>
      <c r="J4" s="7"/>
      <c r="K4" s="7"/>
      <c r="Z4" s="190" t="s">
        <v>98</v>
      </c>
      <c r="AA4" s="190"/>
      <c r="AB4" s="190"/>
      <c r="AC4" s="190"/>
    </row>
    <row r="5" spans="1:30" x14ac:dyDescent="0.2">
      <c r="C5" s="3"/>
      <c r="D5" s="3"/>
      <c r="H5" s="2" t="s">
        <v>65</v>
      </c>
    </row>
    <row r="6" spans="1:30" ht="12" customHeight="1" thickBot="1" x14ac:dyDescent="0.25">
      <c r="H6" s="1" t="s">
        <v>30</v>
      </c>
      <c r="M6" s="196" t="s">
        <v>88</v>
      </c>
      <c r="N6" s="196"/>
      <c r="O6" s="196"/>
      <c r="P6" s="196"/>
      <c r="Q6" s="196"/>
      <c r="R6" s="196"/>
      <c r="S6" s="196"/>
      <c r="T6" s="196"/>
      <c r="U6" s="196"/>
      <c r="V6" s="196"/>
      <c r="W6" s="196"/>
      <c r="Z6" s="196" t="s">
        <v>125</v>
      </c>
      <c r="AA6" s="196"/>
      <c r="AB6" s="196"/>
      <c r="AC6" s="196"/>
    </row>
    <row r="7" spans="1:30" ht="37.5" customHeight="1" thickBot="1" x14ac:dyDescent="0.25">
      <c r="A7" s="186" t="s">
        <v>6</v>
      </c>
      <c r="B7" s="188" t="s">
        <v>33</v>
      </c>
      <c r="C7" s="193" t="s">
        <v>7</v>
      </c>
      <c r="D7" s="194"/>
      <c r="E7" s="194"/>
      <c r="F7" s="194"/>
      <c r="G7" s="195"/>
      <c r="H7" s="193" t="s">
        <v>126</v>
      </c>
      <c r="I7" s="194"/>
      <c r="J7" s="195"/>
      <c r="K7" s="193" t="s">
        <v>9</v>
      </c>
      <c r="L7" s="194"/>
      <c r="M7" s="194"/>
      <c r="N7" s="194"/>
      <c r="O7" s="194"/>
      <c r="P7" s="194"/>
      <c r="Q7" s="194"/>
      <c r="R7" s="194"/>
      <c r="S7" s="194"/>
      <c r="T7" s="195"/>
      <c r="U7" s="193" t="s">
        <v>10</v>
      </c>
      <c r="V7" s="194"/>
      <c r="W7" s="194"/>
      <c r="X7" s="194"/>
      <c r="Y7" s="194"/>
      <c r="Z7" s="194"/>
      <c r="AA7" s="194"/>
      <c r="AB7" s="195"/>
      <c r="AC7" s="186" t="s">
        <v>11</v>
      </c>
    </row>
    <row r="8" spans="1:30" ht="84" customHeight="1" thickBot="1" x14ac:dyDescent="0.25">
      <c r="A8" s="187"/>
      <c r="B8" s="189"/>
      <c r="C8" s="8" t="s">
        <v>12</v>
      </c>
      <c r="D8" s="9" t="s">
        <v>13</v>
      </c>
      <c r="E8" s="9" t="s">
        <v>14</v>
      </c>
      <c r="F8" s="14" t="s">
        <v>15</v>
      </c>
      <c r="G8" s="135" t="s">
        <v>127</v>
      </c>
      <c r="H8" s="10" t="s">
        <v>13</v>
      </c>
      <c r="I8" s="14" t="s">
        <v>15</v>
      </c>
      <c r="J8" s="9" t="s">
        <v>14</v>
      </c>
      <c r="K8" s="78" t="s">
        <v>92</v>
      </c>
      <c r="L8" s="14" t="s">
        <v>93</v>
      </c>
      <c r="M8" s="11" t="s">
        <v>13</v>
      </c>
      <c r="N8" s="12"/>
      <c r="O8" s="9" t="s">
        <v>14</v>
      </c>
      <c r="P8" s="11" t="s">
        <v>15</v>
      </c>
      <c r="Q8" s="13"/>
      <c r="R8" s="9" t="s">
        <v>16</v>
      </c>
      <c r="S8" s="139" t="s">
        <v>127</v>
      </c>
      <c r="T8" s="87" t="s">
        <v>17</v>
      </c>
      <c r="U8" s="78" t="s">
        <v>92</v>
      </c>
      <c r="V8" s="14" t="s">
        <v>93</v>
      </c>
      <c r="W8" s="14" t="s">
        <v>13</v>
      </c>
      <c r="X8" s="9" t="s">
        <v>14</v>
      </c>
      <c r="Y8" s="9" t="s">
        <v>15</v>
      </c>
      <c r="Z8" s="9" t="s">
        <v>16</v>
      </c>
      <c r="AA8" s="139" t="s">
        <v>127</v>
      </c>
      <c r="AB8" s="87" t="s">
        <v>17</v>
      </c>
      <c r="AC8" s="187"/>
      <c r="AD8" s="15"/>
    </row>
    <row r="9" spans="1:30" x14ac:dyDescent="0.2">
      <c r="A9" s="130" t="s">
        <v>31</v>
      </c>
      <c r="B9" s="34" t="s">
        <v>38</v>
      </c>
      <c r="C9" s="86">
        <f>IF(SUM(D9,E9,F9,G9) &lt;&gt; 0,SUM(D9,E9,F9,G9),"")</f>
        <v>12</v>
      </c>
      <c r="D9" s="134">
        <f>IF(SUM(H9,M9,W9) &lt;&gt; 0,SUM(H9,M9,W9),"")</f>
        <v>6</v>
      </c>
      <c r="E9" s="134" t="str">
        <f>IF(SUM(I9,O9,X9) &lt;&gt; 0,SUM(I9,O9,X9),"")</f>
        <v/>
      </c>
      <c r="F9" s="134">
        <f>IF(SUM(J9,P9,Y9) &lt;&gt; 0,SUM(J9,P9,Y9),"")</f>
        <v>4</v>
      </c>
      <c r="G9" s="89">
        <f>IF(SUM(S9,AA9) &lt;&gt; 0,SUM(S9,AA9),"")</f>
        <v>2</v>
      </c>
      <c r="H9" s="83">
        <v>2</v>
      </c>
      <c r="I9" s="16"/>
      <c r="J9" s="164"/>
      <c r="K9" s="83"/>
      <c r="L9" s="79">
        <v>1</v>
      </c>
      <c r="M9" s="17">
        <v>4</v>
      </c>
      <c r="N9" s="18"/>
      <c r="O9" s="16"/>
      <c r="P9" s="17">
        <v>4</v>
      </c>
      <c r="Q9" s="18"/>
      <c r="R9" s="19"/>
      <c r="S9" s="74">
        <v>2</v>
      </c>
      <c r="T9" s="20" t="s">
        <v>21</v>
      </c>
      <c r="U9" s="74"/>
      <c r="V9" s="21"/>
      <c r="W9" s="18"/>
      <c r="X9" s="16"/>
      <c r="Y9" s="16"/>
      <c r="Z9" s="19"/>
      <c r="AA9" s="74"/>
      <c r="AB9" s="20"/>
      <c r="AC9" s="71" t="s">
        <v>114</v>
      </c>
    </row>
    <row r="10" spans="1:30" x14ac:dyDescent="0.2">
      <c r="A10" s="22" t="s">
        <v>18</v>
      </c>
      <c r="B10" s="23" t="s">
        <v>46</v>
      </c>
      <c r="C10" s="86">
        <f t="shared" ref="C10:C18" si="0">IF(SUM(D10,E10,F10,G10) &lt;&gt; 0,SUM(D10,E10,F10,G10),"")</f>
        <v>14</v>
      </c>
      <c r="D10" s="134" t="str">
        <f t="shared" ref="D10:D18" si="1">IF(SUM(H10,M10,W10) &lt;&gt; 0,SUM(H10,M10,W10),"")</f>
        <v/>
      </c>
      <c r="E10" s="134">
        <f t="shared" ref="E10:E18" si="2">IF(SUM(I10,O10,X10) &lt;&gt; 0,SUM(I10,O10,X10),"")</f>
        <v>2</v>
      </c>
      <c r="F10" s="134">
        <f t="shared" ref="F10:F18" si="3">IF(SUM(J10,P10,Y10) &lt;&gt; 0,SUM(J10,P10,Y10),"")</f>
        <v>12</v>
      </c>
      <c r="G10" s="89" t="str">
        <f t="shared" ref="G10:G18" si="4">IF(SUM(S10,AA10) &lt;&gt; 0,SUM(S10,AA10),"")</f>
        <v/>
      </c>
      <c r="H10" s="84"/>
      <c r="I10" s="138">
        <v>2</v>
      </c>
      <c r="J10" s="136"/>
      <c r="K10" s="84"/>
      <c r="L10" s="80">
        <v>1</v>
      </c>
      <c r="M10" s="26"/>
      <c r="N10" s="27"/>
      <c r="O10" s="24"/>
      <c r="P10" s="26">
        <v>6</v>
      </c>
      <c r="Q10" s="27"/>
      <c r="R10" s="28" t="s">
        <v>19</v>
      </c>
      <c r="S10" s="75"/>
      <c r="T10" s="29"/>
      <c r="U10" s="75"/>
      <c r="V10" s="30">
        <v>2</v>
      </c>
      <c r="W10" s="27"/>
      <c r="X10" s="24"/>
      <c r="Y10" s="24">
        <v>6</v>
      </c>
      <c r="Z10" s="31" t="s">
        <v>19</v>
      </c>
      <c r="AA10" s="137"/>
      <c r="AB10" s="32"/>
      <c r="AC10" s="33" t="s">
        <v>20</v>
      </c>
    </row>
    <row r="11" spans="1:30" x14ac:dyDescent="0.2">
      <c r="A11" s="131" t="s">
        <v>23</v>
      </c>
      <c r="B11" s="34" t="s">
        <v>83</v>
      </c>
      <c r="C11" s="86">
        <f t="shared" si="0"/>
        <v>30</v>
      </c>
      <c r="D11" s="134">
        <f t="shared" si="1"/>
        <v>14</v>
      </c>
      <c r="E11" s="134" t="str">
        <f t="shared" si="2"/>
        <v/>
      </c>
      <c r="F11" s="134">
        <f t="shared" si="3"/>
        <v>12</v>
      </c>
      <c r="G11" s="89">
        <f t="shared" si="4"/>
        <v>4</v>
      </c>
      <c r="H11" s="85">
        <v>2</v>
      </c>
      <c r="I11" s="97"/>
      <c r="J11" s="127"/>
      <c r="K11" s="108"/>
      <c r="L11" s="81">
        <v>1</v>
      </c>
      <c r="M11" s="37">
        <v>6</v>
      </c>
      <c r="N11" s="38"/>
      <c r="O11" s="39"/>
      <c r="P11" s="37">
        <v>6</v>
      </c>
      <c r="Q11" s="38"/>
      <c r="R11" s="40"/>
      <c r="S11" s="76">
        <v>2</v>
      </c>
      <c r="T11" s="41" t="s">
        <v>21</v>
      </c>
      <c r="U11" s="107"/>
      <c r="V11" s="42">
        <v>2</v>
      </c>
      <c r="W11" s="38">
        <v>6</v>
      </c>
      <c r="X11" s="39"/>
      <c r="Y11" s="39">
        <v>6</v>
      </c>
      <c r="Z11" s="40"/>
      <c r="AA11" s="76">
        <v>2</v>
      </c>
      <c r="AB11" s="41" t="s">
        <v>21</v>
      </c>
      <c r="AC11" s="33" t="s">
        <v>94</v>
      </c>
    </row>
    <row r="12" spans="1:30" x14ac:dyDescent="0.2">
      <c r="A12" s="131" t="s">
        <v>24</v>
      </c>
      <c r="B12" s="34" t="s">
        <v>36</v>
      </c>
      <c r="C12" s="86">
        <f t="shared" si="0"/>
        <v>10</v>
      </c>
      <c r="D12" s="134">
        <f t="shared" si="1"/>
        <v>4</v>
      </c>
      <c r="E12" s="134">
        <f t="shared" si="2"/>
        <v>4</v>
      </c>
      <c r="F12" s="134">
        <f t="shared" si="3"/>
        <v>2</v>
      </c>
      <c r="G12" s="89" t="str">
        <f t="shared" si="4"/>
        <v/>
      </c>
      <c r="H12" s="85"/>
      <c r="I12" s="97"/>
      <c r="J12" s="127"/>
      <c r="K12" s="85"/>
      <c r="L12" s="81"/>
      <c r="M12" s="37">
        <v>2</v>
      </c>
      <c r="N12" s="38" t="s">
        <v>22</v>
      </c>
      <c r="O12" s="39"/>
      <c r="P12" s="37"/>
      <c r="Q12" s="38"/>
      <c r="R12" s="40"/>
      <c r="S12" s="76"/>
      <c r="T12" s="41"/>
      <c r="U12" s="107">
        <v>1</v>
      </c>
      <c r="V12" s="42"/>
      <c r="W12" s="38">
        <v>2</v>
      </c>
      <c r="X12" s="39">
        <v>4</v>
      </c>
      <c r="Y12" s="39">
        <v>2</v>
      </c>
      <c r="Z12" s="43" t="s">
        <v>19</v>
      </c>
      <c r="AA12" s="141"/>
      <c r="AB12" s="41"/>
      <c r="AC12" s="33" t="s">
        <v>25</v>
      </c>
    </row>
    <row r="13" spans="1:30" x14ac:dyDescent="0.2">
      <c r="A13" s="131" t="s">
        <v>37</v>
      </c>
      <c r="B13" s="34" t="s">
        <v>38</v>
      </c>
      <c r="C13" s="86">
        <f t="shared" si="0"/>
        <v>10</v>
      </c>
      <c r="D13" s="134">
        <f t="shared" si="1"/>
        <v>4</v>
      </c>
      <c r="E13" s="134">
        <f t="shared" si="2"/>
        <v>2</v>
      </c>
      <c r="F13" s="134">
        <f t="shared" si="3"/>
        <v>2</v>
      </c>
      <c r="G13" s="89">
        <f t="shared" si="4"/>
        <v>2</v>
      </c>
      <c r="H13" s="85">
        <v>2</v>
      </c>
      <c r="I13" s="116"/>
      <c r="J13" s="126"/>
      <c r="K13" s="109">
        <v>1</v>
      </c>
      <c r="L13" s="81"/>
      <c r="M13" s="37">
        <v>2</v>
      </c>
      <c r="N13" s="38"/>
      <c r="O13" s="39">
        <v>2</v>
      </c>
      <c r="P13" s="37">
        <v>2</v>
      </c>
      <c r="Q13" s="38"/>
      <c r="R13" s="40"/>
      <c r="S13" s="76">
        <v>2</v>
      </c>
      <c r="T13" s="41" t="s">
        <v>21</v>
      </c>
      <c r="U13" s="76"/>
      <c r="V13" s="42"/>
      <c r="W13" s="38"/>
      <c r="X13" s="39"/>
      <c r="Y13" s="39"/>
      <c r="Z13" s="40"/>
      <c r="AA13" s="76"/>
      <c r="AB13" s="41"/>
      <c r="AC13" s="33" t="s">
        <v>115</v>
      </c>
    </row>
    <row r="14" spans="1:30" x14ac:dyDescent="0.2">
      <c r="A14" s="131" t="s">
        <v>82</v>
      </c>
      <c r="B14" s="34" t="s">
        <v>46</v>
      </c>
      <c r="C14" s="86">
        <f t="shared" si="0"/>
        <v>12</v>
      </c>
      <c r="D14" s="134">
        <f t="shared" si="1"/>
        <v>6</v>
      </c>
      <c r="E14" s="134">
        <f t="shared" si="2"/>
        <v>4</v>
      </c>
      <c r="F14" s="134" t="str">
        <f t="shared" si="3"/>
        <v/>
      </c>
      <c r="G14" s="89">
        <f t="shared" si="4"/>
        <v>2</v>
      </c>
      <c r="H14" s="85">
        <v>2</v>
      </c>
      <c r="I14" s="134"/>
      <c r="J14" s="133"/>
      <c r="K14" s="109"/>
      <c r="L14" s="81">
        <v>1</v>
      </c>
      <c r="M14" s="37">
        <v>2</v>
      </c>
      <c r="N14" s="38"/>
      <c r="O14" s="39">
        <v>2</v>
      </c>
      <c r="P14" s="37"/>
      <c r="Q14" s="38"/>
      <c r="R14" s="40" t="s">
        <v>19</v>
      </c>
      <c r="S14" s="76"/>
      <c r="T14" s="41"/>
      <c r="U14" s="107"/>
      <c r="V14" s="42">
        <v>2</v>
      </c>
      <c r="W14" s="38">
        <v>2</v>
      </c>
      <c r="X14" s="39">
        <v>2</v>
      </c>
      <c r="Y14" s="39"/>
      <c r="Z14" s="40"/>
      <c r="AA14" s="76">
        <v>2</v>
      </c>
      <c r="AB14" s="41" t="s">
        <v>21</v>
      </c>
      <c r="AC14" s="33" t="s">
        <v>39</v>
      </c>
    </row>
    <row r="15" spans="1:30" x14ac:dyDescent="0.2">
      <c r="A15" s="131" t="s">
        <v>45</v>
      </c>
      <c r="B15" s="34" t="s">
        <v>46</v>
      </c>
      <c r="C15" s="86">
        <f t="shared" si="0"/>
        <v>8</v>
      </c>
      <c r="D15" s="134">
        <f t="shared" si="1"/>
        <v>4</v>
      </c>
      <c r="E15" s="134">
        <f t="shared" si="2"/>
        <v>2</v>
      </c>
      <c r="F15" s="134">
        <f t="shared" si="3"/>
        <v>2</v>
      </c>
      <c r="G15" s="89" t="str">
        <f t="shared" si="4"/>
        <v/>
      </c>
      <c r="H15" s="85"/>
      <c r="I15" s="134"/>
      <c r="J15" s="133"/>
      <c r="K15" s="86"/>
      <c r="L15" s="81"/>
      <c r="M15" s="37">
        <v>2</v>
      </c>
      <c r="N15" s="38" t="s">
        <v>22</v>
      </c>
      <c r="O15" s="39"/>
      <c r="P15" s="37"/>
      <c r="Q15" s="38"/>
      <c r="R15" s="40"/>
      <c r="S15" s="76"/>
      <c r="T15" s="41"/>
      <c r="U15" s="107">
        <v>1</v>
      </c>
      <c r="V15" s="42"/>
      <c r="W15" s="38">
        <v>2</v>
      </c>
      <c r="X15" s="39">
        <v>2</v>
      </c>
      <c r="Y15" s="39">
        <v>2</v>
      </c>
      <c r="Z15" s="40" t="s">
        <v>19</v>
      </c>
      <c r="AA15" s="76"/>
      <c r="AB15" s="41"/>
      <c r="AC15" s="33" t="s">
        <v>55</v>
      </c>
    </row>
    <row r="16" spans="1:30" ht="24" x14ac:dyDescent="0.2">
      <c r="A16" s="131" t="s">
        <v>41</v>
      </c>
      <c r="B16" s="34" t="s">
        <v>42</v>
      </c>
      <c r="C16" s="86">
        <f t="shared" si="0"/>
        <v>14</v>
      </c>
      <c r="D16" s="134">
        <f t="shared" si="1"/>
        <v>4</v>
      </c>
      <c r="E16" s="134" t="str">
        <f t="shared" si="2"/>
        <v/>
      </c>
      <c r="F16" s="134">
        <f t="shared" si="3"/>
        <v>8</v>
      </c>
      <c r="G16" s="89">
        <f t="shared" si="4"/>
        <v>2</v>
      </c>
      <c r="H16" s="92">
        <v>2</v>
      </c>
      <c r="I16" s="116"/>
      <c r="J16" s="126"/>
      <c r="K16" s="93"/>
      <c r="L16" s="81">
        <v>1</v>
      </c>
      <c r="M16" s="37">
        <v>2</v>
      </c>
      <c r="N16" s="38"/>
      <c r="O16" s="39"/>
      <c r="P16" s="61">
        <v>4</v>
      </c>
      <c r="Q16" s="38"/>
      <c r="R16" s="40"/>
      <c r="S16" s="76">
        <v>2</v>
      </c>
      <c r="T16" s="41" t="s">
        <v>21</v>
      </c>
      <c r="U16" s="76"/>
      <c r="V16" s="42"/>
      <c r="W16" s="38"/>
      <c r="X16" s="39"/>
      <c r="Y16" s="39">
        <v>4</v>
      </c>
      <c r="Z16" s="43" t="s">
        <v>43</v>
      </c>
      <c r="AA16" s="141"/>
      <c r="AB16" s="62"/>
      <c r="AC16" s="63" t="s">
        <v>26</v>
      </c>
    </row>
    <row r="17" spans="1:39" x14ac:dyDescent="0.2">
      <c r="A17" s="131" t="s">
        <v>47</v>
      </c>
      <c r="B17" s="34" t="s">
        <v>34</v>
      </c>
      <c r="C17" s="86">
        <f t="shared" si="0"/>
        <v>10</v>
      </c>
      <c r="D17" s="134">
        <f t="shared" si="1"/>
        <v>6</v>
      </c>
      <c r="E17" s="134" t="str">
        <f t="shared" si="2"/>
        <v/>
      </c>
      <c r="F17" s="134">
        <f t="shared" si="3"/>
        <v>2</v>
      </c>
      <c r="G17" s="89">
        <f t="shared" si="4"/>
        <v>2</v>
      </c>
      <c r="H17" s="92"/>
      <c r="I17" s="116"/>
      <c r="J17" s="126"/>
      <c r="K17" s="93"/>
      <c r="L17" s="81"/>
      <c r="M17" s="37">
        <v>2</v>
      </c>
      <c r="N17" s="38" t="s">
        <v>22</v>
      </c>
      <c r="O17" s="39"/>
      <c r="P17" s="61"/>
      <c r="Q17" s="38"/>
      <c r="R17" s="40"/>
      <c r="S17" s="76"/>
      <c r="T17" s="41"/>
      <c r="U17" s="107">
        <v>1</v>
      </c>
      <c r="V17" s="42"/>
      <c r="W17" s="38">
        <v>4</v>
      </c>
      <c r="X17" s="39"/>
      <c r="Y17" s="39">
        <v>2</v>
      </c>
      <c r="Z17" s="43"/>
      <c r="AA17" s="141">
        <v>2</v>
      </c>
      <c r="AB17" s="62" t="s">
        <v>21</v>
      </c>
      <c r="AC17" s="63" t="s">
        <v>86</v>
      </c>
    </row>
    <row r="18" spans="1:39" ht="12.75" thickBot="1" x14ac:dyDescent="0.25">
      <c r="A18" s="143" t="s">
        <v>68</v>
      </c>
      <c r="B18" s="144" t="s">
        <v>35</v>
      </c>
      <c r="C18" s="157">
        <f t="shared" si="0"/>
        <v>8</v>
      </c>
      <c r="D18" s="158">
        <f t="shared" si="1"/>
        <v>4</v>
      </c>
      <c r="E18" s="158" t="str">
        <f t="shared" si="2"/>
        <v/>
      </c>
      <c r="F18" s="158">
        <f t="shared" si="3"/>
        <v>2</v>
      </c>
      <c r="G18" s="159">
        <f t="shared" si="4"/>
        <v>2</v>
      </c>
      <c r="H18" s="145"/>
      <c r="I18" s="149"/>
      <c r="J18" s="165"/>
      <c r="K18" s="145"/>
      <c r="L18" s="146"/>
      <c r="M18" s="147">
        <v>2</v>
      </c>
      <c r="N18" s="148" t="s">
        <v>22</v>
      </c>
      <c r="O18" s="149"/>
      <c r="P18" s="147"/>
      <c r="Q18" s="148"/>
      <c r="R18" s="150"/>
      <c r="S18" s="152"/>
      <c r="T18" s="151"/>
      <c r="U18" s="152"/>
      <c r="V18" s="153">
        <v>1</v>
      </c>
      <c r="W18" s="148">
        <v>2</v>
      </c>
      <c r="X18" s="149"/>
      <c r="Y18" s="149">
        <v>2</v>
      </c>
      <c r="Z18" s="154"/>
      <c r="AA18" s="166">
        <v>2</v>
      </c>
      <c r="AB18" s="155" t="s">
        <v>21</v>
      </c>
      <c r="AC18" s="45" t="s">
        <v>27</v>
      </c>
    </row>
    <row r="20" spans="1:39" ht="12.75" x14ac:dyDescent="0.2">
      <c r="A20" s="5" t="s">
        <v>28</v>
      </c>
      <c r="E20" s="4" t="s">
        <v>89</v>
      </c>
      <c r="F20" s="3"/>
      <c r="G20" s="3"/>
      <c r="T20" s="72" t="s">
        <v>90</v>
      </c>
      <c r="U20" s="5"/>
      <c r="AB20" s="73" t="s">
        <v>91</v>
      </c>
    </row>
    <row r="25" spans="1:39" ht="12.75" x14ac:dyDescent="0.2"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</row>
    <row r="26" spans="1:39" ht="12.75" x14ac:dyDescent="0.2"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</row>
    <row r="27" spans="1:39" ht="12.75" x14ac:dyDescent="0.2"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</row>
    <row r="28" spans="1:39" ht="12.75" x14ac:dyDescent="0.2"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</row>
    <row r="29" spans="1:39" ht="12.75" x14ac:dyDescent="0.2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</row>
    <row r="30" spans="1:39" ht="58.5" customHeight="1" x14ac:dyDescent="0.2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</row>
    <row r="31" spans="1:39" ht="12.75" x14ac:dyDescent="0.2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</row>
    <row r="32" spans="1:39" ht="12.75" x14ac:dyDescent="0.2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</row>
    <row r="33" spans="2:39" ht="12.75" x14ac:dyDescent="0.2"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</row>
    <row r="34" spans="2:39" ht="12.75" x14ac:dyDescent="0.2"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</row>
    <row r="35" spans="2:39" ht="12.75" x14ac:dyDescent="0.2"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</row>
    <row r="36" spans="2:39" ht="12.75" x14ac:dyDescent="0.2"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</row>
  </sheetData>
  <mergeCells count="12">
    <mergeCell ref="Z4:AC4"/>
    <mergeCell ref="M6:W6"/>
    <mergeCell ref="Z6:AC6"/>
    <mergeCell ref="AC7:AC8"/>
    <mergeCell ref="U7:AB7"/>
    <mergeCell ref="K7:T7"/>
    <mergeCell ref="A7:A8"/>
    <mergeCell ref="B7:B8"/>
    <mergeCell ref="A4:B4"/>
    <mergeCell ref="D4:E4"/>
    <mergeCell ref="H7:J7"/>
    <mergeCell ref="C7:G7"/>
  </mergeCells>
  <phoneticPr fontId="0" type="noConversion"/>
  <pageMargins left="0.75" right="0.75" top="1" bottom="1" header="0.5" footer="0.5"/>
  <pageSetup paperSize="9" scale="92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6"/>
  <sheetViews>
    <sheetView zoomScaleNormal="100" workbookViewId="0">
      <selection activeCell="B16" sqref="B16"/>
    </sheetView>
  </sheetViews>
  <sheetFormatPr defaultRowHeight="12" x14ac:dyDescent="0.2"/>
  <cols>
    <col min="1" max="1" width="38.28515625" style="1" customWidth="1"/>
    <col min="2" max="2" width="8.140625" style="1" customWidth="1"/>
    <col min="3" max="3" width="8.28515625" style="1" customWidth="1"/>
    <col min="4" max="4" width="3.5703125" style="1" customWidth="1"/>
    <col min="5" max="5" width="3.7109375" style="1" customWidth="1"/>
    <col min="6" max="8" width="4.5703125" style="1" customWidth="1"/>
    <col min="9" max="10" width="4.85546875" style="1" customWidth="1"/>
    <col min="11" max="12" width="4.5703125" style="1" customWidth="1"/>
    <col min="13" max="13" width="3.140625" style="1" customWidth="1"/>
    <col min="14" max="14" width="1.85546875" style="1" bestFit="1" customWidth="1"/>
    <col min="15" max="15" width="3.28515625" style="1" customWidth="1"/>
    <col min="16" max="16" width="3.5703125" style="1" customWidth="1"/>
    <col min="17" max="17" width="1.85546875" style="1" bestFit="1" customWidth="1"/>
    <col min="18" max="19" width="4.5703125" style="1" customWidth="1"/>
    <col min="20" max="21" width="4.28515625" style="1" customWidth="1"/>
    <col min="22" max="22" width="4.5703125" style="1" customWidth="1"/>
    <col min="23" max="23" width="3.140625" style="1" bestFit="1" customWidth="1"/>
    <col min="24" max="24" width="4.140625" style="1" customWidth="1"/>
    <col min="25" max="25" width="3.85546875" style="1" customWidth="1"/>
    <col min="26" max="27" width="4.85546875" style="1" customWidth="1"/>
    <col min="28" max="28" width="4.28515625" style="1" customWidth="1"/>
    <col min="29" max="29" width="8" style="1" customWidth="1"/>
    <col min="30" max="16384" width="9.140625" style="1"/>
  </cols>
  <sheetData>
    <row r="1" spans="1:31" ht="13.5" customHeight="1" x14ac:dyDescent="0.2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1:31" ht="13.5" customHeight="1" x14ac:dyDescent="0.2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1:31" ht="15" customHeight="1" x14ac:dyDescent="0.2">
      <c r="F3" s="4" t="s">
        <v>4</v>
      </c>
      <c r="G3" s="4"/>
      <c r="H3" s="4"/>
      <c r="I3" s="4"/>
      <c r="J3" s="4"/>
      <c r="K3" s="4"/>
      <c r="L3" s="4"/>
    </row>
    <row r="4" spans="1:31" ht="12.75" customHeight="1" x14ac:dyDescent="0.2">
      <c r="A4" s="190" t="s">
        <v>5</v>
      </c>
      <c r="B4" s="190"/>
      <c r="C4" s="3"/>
      <c r="D4" s="191" t="s">
        <v>81</v>
      </c>
      <c r="E4" s="192"/>
      <c r="F4" s="6"/>
      <c r="G4" s="6"/>
      <c r="H4" s="2" t="s">
        <v>29</v>
      </c>
      <c r="I4" s="7"/>
      <c r="J4" s="7"/>
      <c r="Z4" s="190" t="s">
        <v>98</v>
      </c>
      <c r="AA4" s="190"/>
      <c r="AB4" s="190"/>
      <c r="AC4" s="190"/>
    </row>
    <row r="5" spans="1:31" x14ac:dyDescent="0.2">
      <c r="C5" s="3"/>
      <c r="D5" s="3"/>
      <c r="H5" s="2" t="s">
        <v>65</v>
      </c>
    </row>
    <row r="6" spans="1:31" ht="12" customHeight="1" thickBot="1" x14ac:dyDescent="0.25">
      <c r="H6" s="1" t="s">
        <v>44</v>
      </c>
      <c r="M6" s="196" t="s">
        <v>88</v>
      </c>
      <c r="N6" s="196"/>
      <c r="O6" s="196"/>
      <c r="P6" s="196"/>
      <c r="Q6" s="196"/>
      <c r="R6" s="196"/>
      <c r="S6" s="196"/>
      <c r="T6" s="196"/>
      <c r="U6" s="196"/>
      <c r="V6" s="196"/>
      <c r="W6" s="196"/>
      <c r="Z6" s="196" t="s">
        <v>125</v>
      </c>
      <c r="AA6" s="196"/>
      <c r="AB6" s="196"/>
      <c r="AC6" s="196"/>
    </row>
    <row r="7" spans="1:31" ht="37.5" customHeight="1" thickBot="1" x14ac:dyDescent="0.25">
      <c r="A7" s="186" t="s">
        <v>6</v>
      </c>
      <c r="B7" s="199" t="s">
        <v>132</v>
      </c>
      <c r="C7" s="188" t="s">
        <v>33</v>
      </c>
      <c r="D7" s="193" t="s">
        <v>7</v>
      </c>
      <c r="E7" s="194"/>
      <c r="F7" s="194"/>
      <c r="G7" s="194"/>
      <c r="H7" s="195"/>
      <c r="I7" s="193" t="s">
        <v>126</v>
      </c>
      <c r="J7" s="194"/>
      <c r="K7" s="195"/>
      <c r="L7" s="193" t="s">
        <v>9</v>
      </c>
      <c r="M7" s="194"/>
      <c r="N7" s="194"/>
      <c r="O7" s="194"/>
      <c r="P7" s="194"/>
      <c r="Q7" s="194"/>
      <c r="R7" s="194"/>
      <c r="S7" s="194"/>
      <c r="T7" s="194"/>
      <c r="U7" s="195"/>
      <c r="V7" s="193" t="s">
        <v>10</v>
      </c>
      <c r="W7" s="194"/>
      <c r="X7" s="194"/>
      <c r="Y7" s="194"/>
      <c r="Z7" s="194"/>
      <c r="AA7" s="194"/>
      <c r="AB7" s="194"/>
      <c r="AC7" s="195"/>
      <c r="AD7" s="186" t="s">
        <v>11</v>
      </c>
    </row>
    <row r="8" spans="1:31" ht="84" customHeight="1" thickBot="1" x14ac:dyDescent="0.25">
      <c r="A8" s="187"/>
      <c r="B8" s="200"/>
      <c r="C8" s="189"/>
      <c r="D8" s="8" t="s">
        <v>12</v>
      </c>
      <c r="E8" s="9" t="s">
        <v>13</v>
      </c>
      <c r="F8" s="9" t="s">
        <v>14</v>
      </c>
      <c r="G8" s="14" t="s">
        <v>15</v>
      </c>
      <c r="H8" s="139" t="s">
        <v>127</v>
      </c>
      <c r="I8" s="10" t="s">
        <v>13</v>
      </c>
      <c r="J8" s="14" t="s">
        <v>15</v>
      </c>
      <c r="K8" s="9" t="s">
        <v>14</v>
      </c>
      <c r="L8" s="78" t="s">
        <v>92</v>
      </c>
      <c r="M8" s="14" t="s">
        <v>93</v>
      </c>
      <c r="N8" s="11" t="s">
        <v>13</v>
      </c>
      <c r="O8" s="12"/>
      <c r="P8" s="9" t="s">
        <v>14</v>
      </c>
      <c r="Q8" s="11" t="s">
        <v>15</v>
      </c>
      <c r="R8" s="13"/>
      <c r="S8" s="9" t="s">
        <v>16</v>
      </c>
      <c r="T8" s="139" t="s">
        <v>127</v>
      </c>
      <c r="U8" s="87" t="s">
        <v>17</v>
      </c>
      <c r="V8" s="78" t="s">
        <v>92</v>
      </c>
      <c r="W8" s="14" t="s">
        <v>93</v>
      </c>
      <c r="X8" s="14" t="s">
        <v>13</v>
      </c>
      <c r="Y8" s="9" t="s">
        <v>14</v>
      </c>
      <c r="Z8" s="9" t="s">
        <v>15</v>
      </c>
      <c r="AA8" s="9" t="s">
        <v>16</v>
      </c>
      <c r="AB8" s="139" t="s">
        <v>127</v>
      </c>
      <c r="AC8" s="87" t="s">
        <v>17</v>
      </c>
      <c r="AD8" s="187"/>
      <c r="AE8" s="15"/>
    </row>
    <row r="9" spans="1:31" ht="12.75" x14ac:dyDescent="0.2">
      <c r="A9" s="22" t="s">
        <v>18</v>
      </c>
      <c r="B9" s="201" t="s">
        <v>133</v>
      </c>
      <c r="C9" s="34" t="s">
        <v>46</v>
      </c>
      <c r="D9" s="86">
        <f>IF(SUM(E9,F9,G9,H9) &lt;&gt; 0,SUM(E9,F9,G9,H9),"")</f>
        <v>8</v>
      </c>
      <c r="E9" s="134" t="str">
        <f>IF(SUM(I9,N9,X9) &lt;&gt; 0,SUM(I9,N9,X9),"")</f>
        <v/>
      </c>
      <c r="F9" s="134" t="str">
        <f>IF(SUM(J9,P9,Y9) &lt;&gt; 0,SUM(J9,P9,Y9),"")</f>
        <v/>
      </c>
      <c r="G9" s="134">
        <f>IF(SUM(K9,Q9,Z9) &lt;&gt; 0,SUM(K9,Q9,Z9),"")</f>
        <v>6</v>
      </c>
      <c r="H9" s="89">
        <f>IF(SUM(T9,AB9) &lt;&gt; 0,SUM(T9,AB9),"")</f>
        <v>2</v>
      </c>
      <c r="I9" s="25"/>
      <c r="J9" s="138"/>
      <c r="K9" s="136"/>
      <c r="L9" s="102"/>
      <c r="M9" s="80">
        <v>3</v>
      </c>
      <c r="N9" s="26"/>
      <c r="O9" s="27"/>
      <c r="P9" s="24"/>
      <c r="Q9" s="26">
        <v>6</v>
      </c>
      <c r="R9" s="27"/>
      <c r="S9" s="28"/>
      <c r="T9" s="75">
        <v>2</v>
      </c>
      <c r="U9" s="29" t="s">
        <v>21</v>
      </c>
      <c r="V9" s="75"/>
      <c r="W9" s="30"/>
      <c r="X9" s="27"/>
      <c r="Y9" s="24"/>
      <c r="Z9" s="24"/>
      <c r="AA9" s="31"/>
      <c r="AB9" s="137"/>
      <c r="AC9" s="32"/>
      <c r="AD9" s="33" t="s">
        <v>20</v>
      </c>
    </row>
    <row r="10" spans="1:31" x14ac:dyDescent="0.2">
      <c r="A10" s="22" t="s">
        <v>101</v>
      </c>
      <c r="B10" s="197"/>
      <c r="C10" s="34" t="s">
        <v>40</v>
      </c>
      <c r="D10" s="86">
        <f t="shared" ref="D10:D17" si="0">IF(SUM(E10,F10,G10,H10) &lt;&gt; 0,SUM(E10,F10,G10,H10),"")</f>
        <v>6</v>
      </c>
      <c r="E10" s="134">
        <f t="shared" ref="E10:E17" si="1">IF(SUM(I10,N10,X10) &lt;&gt; 0,SUM(I10,N10,X10),"")</f>
        <v>4</v>
      </c>
      <c r="F10" s="134" t="str">
        <f t="shared" ref="F10:F17" si="2">IF(SUM(J10,P10,Y10) &lt;&gt; 0,SUM(J10,P10,Y10),"")</f>
        <v/>
      </c>
      <c r="G10" s="134">
        <f t="shared" ref="G10:G17" si="3">IF(SUM(K10,Q10,Z10) &lt;&gt; 0,SUM(K10,Q10,Z10),"")</f>
        <v>2</v>
      </c>
      <c r="H10" s="89" t="str">
        <f t="shared" ref="H10:H17" si="4">IF(SUM(T10,AB10) &lt;&gt; 0,SUM(T10,AB10),"")</f>
        <v/>
      </c>
      <c r="I10" s="25"/>
      <c r="J10" s="138"/>
      <c r="K10" s="136"/>
      <c r="L10" s="102"/>
      <c r="M10" s="80"/>
      <c r="N10" s="26">
        <v>2</v>
      </c>
      <c r="O10" s="27" t="s">
        <v>22</v>
      </c>
      <c r="P10" s="24"/>
      <c r="Q10" s="26"/>
      <c r="R10" s="27"/>
      <c r="S10" s="28"/>
      <c r="T10" s="75"/>
      <c r="U10" s="29"/>
      <c r="V10" s="75"/>
      <c r="W10" s="30">
        <v>1</v>
      </c>
      <c r="X10" s="27">
        <v>2</v>
      </c>
      <c r="Y10" s="24"/>
      <c r="Z10" s="24">
        <v>2</v>
      </c>
      <c r="AA10" s="31" t="s">
        <v>19</v>
      </c>
      <c r="AB10" s="137"/>
      <c r="AC10" s="32"/>
      <c r="AD10" s="33" t="s">
        <v>103</v>
      </c>
    </row>
    <row r="11" spans="1:31" ht="12.75" x14ac:dyDescent="0.2">
      <c r="A11" s="131" t="s">
        <v>23</v>
      </c>
      <c r="B11" s="202" t="s">
        <v>134</v>
      </c>
      <c r="C11" s="34" t="s">
        <v>83</v>
      </c>
      <c r="D11" s="86">
        <f t="shared" si="0"/>
        <v>26</v>
      </c>
      <c r="E11" s="134">
        <f t="shared" si="1"/>
        <v>12</v>
      </c>
      <c r="F11" s="134" t="str">
        <f t="shared" si="2"/>
        <v/>
      </c>
      <c r="G11" s="134">
        <f t="shared" si="3"/>
        <v>12</v>
      </c>
      <c r="H11" s="89">
        <f t="shared" si="4"/>
        <v>2</v>
      </c>
      <c r="I11" s="35"/>
      <c r="J11" s="97"/>
      <c r="K11" s="127"/>
      <c r="L11" s="103"/>
      <c r="M11" s="81">
        <v>3</v>
      </c>
      <c r="N11" s="37">
        <v>6</v>
      </c>
      <c r="O11" s="38"/>
      <c r="P11" s="39"/>
      <c r="Q11" s="37">
        <v>6</v>
      </c>
      <c r="R11" s="38"/>
      <c r="S11" s="40"/>
      <c r="T11" s="76">
        <v>2</v>
      </c>
      <c r="U11" s="41" t="s">
        <v>21</v>
      </c>
      <c r="V11" s="107"/>
      <c r="W11" s="42">
        <v>4</v>
      </c>
      <c r="X11" s="38">
        <v>6</v>
      </c>
      <c r="Y11" s="39"/>
      <c r="Z11" s="39">
        <v>6</v>
      </c>
      <c r="AA11" s="40" t="s">
        <v>19</v>
      </c>
      <c r="AB11" s="76"/>
      <c r="AC11" s="41"/>
      <c r="AD11" s="33" t="s">
        <v>94</v>
      </c>
    </row>
    <row r="12" spans="1:31" x14ac:dyDescent="0.2">
      <c r="A12" s="131" t="s">
        <v>24</v>
      </c>
      <c r="B12" s="198"/>
      <c r="C12" s="34" t="s">
        <v>36</v>
      </c>
      <c r="D12" s="86">
        <f t="shared" si="0"/>
        <v>20</v>
      </c>
      <c r="E12" s="134">
        <f t="shared" si="1"/>
        <v>6</v>
      </c>
      <c r="F12" s="134">
        <f t="shared" si="2"/>
        <v>4</v>
      </c>
      <c r="G12" s="134">
        <f t="shared" si="3"/>
        <v>6</v>
      </c>
      <c r="H12" s="89">
        <f t="shared" si="4"/>
        <v>4</v>
      </c>
      <c r="I12" s="35"/>
      <c r="J12" s="97"/>
      <c r="K12" s="127"/>
      <c r="L12" s="103"/>
      <c r="M12" s="81">
        <v>2</v>
      </c>
      <c r="N12" s="37">
        <v>2</v>
      </c>
      <c r="O12" s="38"/>
      <c r="P12" s="39">
        <v>2</v>
      </c>
      <c r="Q12" s="37">
        <v>4</v>
      </c>
      <c r="R12" s="38"/>
      <c r="S12" s="40"/>
      <c r="T12" s="76">
        <v>2</v>
      </c>
      <c r="U12" s="41" t="s">
        <v>21</v>
      </c>
      <c r="V12" s="107">
        <v>3</v>
      </c>
      <c r="W12" s="42"/>
      <c r="X12" s="38">
        <v>4</v>
      </c>
      <c r="Y12" s="39">
        <v>2</v>
      </c>
      <c r="Z12" s="39">
        <v>2</v>
      </c>
      <c r="AA12" s="43"/>
      <c r="AB12" s="141">
        <v>2</v>
      </c>
      <c r="AC12" s="41" t="s">
        <v>21</v>
      </c>
      <c r="AD12" s="33" t="s">
        <v>25</v>
      </c>
    </row>
    <row r="13" spans="1:31" ht="12.75" customHeight="1" x14ac:dyDescent="0.2">
      <c r="A13" s="131" t="s">
        <v>45</v>
      </c>
      <c r="B13" s="198"/>
      <c r="C13" s="34" t="s">
        <v>46</v>
      </c>
      <c r="D13" s="86">
        <f t="shared" si="0"/>
        <v>6</v>
      </c>
      <c r="E13" s="134">
        <f t="shared" si="1"/>
        <v>2</v>
      </c>
      <c r="F13" s="134">
        <f t="shared" si="2"/>
        <v>2</v>
      </c>
      <c r="G13" s="134">
        <f t="shared" si="3"/>
        <v>2</v>
      </c>
      <c r="H13" s="89" t="str">
        <f t="shared" si="4"/>
        <v/>
      </c>
      <c r="I13" s="35"/>
      <c r="J13" s="134"/>
      <c r="K13" s="133"/>
      <c r="L13" s="103"/>
      <c r="M13" s="81">
        <v>2</v>
      </c>
      <c r="N13" s="37">
        <v>2</v>
      </c>
      <c r="O13" s="38"/>
      <c r="P13" s="39">
        <v>2</v>
      </c>
      <c r="Q13" s="37">
        <v>2</v>
      </c>
      <c r="R13" s="38"/>
      <c r="S13" s="40" t="s">
        <v>50</v>
      </c>
      <c r="T13" s="76"/>
      <c r="U13" s="41"/>
      <c r="V13" s="76"/>
      <c r="W13" s="42"/>
      <c r="X13" s="38"/>
      <c r="Y13" s="39"/>
      <c r="Z13" s="39"/>
      <c r="AA13" s="40"/>
      <c r="AB13" s="76"/>
      <c r="AC13" s="41"/>
      <c r="AD13" s="33" t="s">
        <v>55</v>
      </c>
    </row>
    <row r="14" spans="1:31" ht="24" x14ac:dyDescent="0.2">
      <c r="A14" s="131" t="s">
        <v>41</v>
      </c>
      <c r="B14" s="198"/>
      <c r="C14" s="34" t="s">
        <v>42</v>
      </c>
      <c r="D14" s="86">
        <f t="shared" si="0"/>
        <v>4</v>
      </c>
      <c r="E14" s="134" t="str">
        <f t="shared" si="1"/>
        <v/>
      </c>
      <c r="F14" s="134" t="str">
        <f t="shared" si="2"/>
        <v/>
      </c>
      <c r="G14" s="134">
        <f t="shared" si="3"/>
        <v>4</v>
      </c>
      <c r="H14" s="89" t="str">
        <f t="shared" si="4"/>
        <v/>
      </c>
      <c r="I14" s="60"/>
      <c r="J14" s="116"/>
      <c r="K14" s="126"/>
      <c r="L14" s="103"/>
      <c r="M14" s="81"/>
      <c r="N14" s="37"/>
      <c r="O14" s="38"/>
      <c r="P14" s="39"/>
      <c r="Q14" s="61">
        <v>4</v>
      </c>
      <c r="R14" s="38"/>
      <c r="S14" s="40" t="s">
        <v>50</v>
      </c>
      <c r="T14" s="76"/>
      <c r="U14" s="41"/>
      <c r="V14" s="76"/>
      <c r="W14" s="42"/>
      <c r="X14" s="38"/>
      <c r="Y14" s="39"/>
      <c r="Z14" s="39"/>
      <c r="AA14" s="43"/>
      <c r="AB14" s="141"/>
      <c r="AC14" s="62"/>
      <c r="AD14" s="63" t="s">
        <v>26</v>
      </c>
    </row>
    <row r="15" spans="1:31" x14ac:dyDescent="0.2">
      <c r="A15" s="131" t="s">
        <v>47</v>
      </c>
      <c r="B15" s="198"/>
      <c r="C15" s="23" t="s">
        <v>34</v>
      </c>
      <c r="D15" s="86">
        <f t="shared" si="0"/>
        <v>4</v>
      </c>
      <c r="E15" s="134">
        <f t="shared" si="1"/>
        <v>2</v>
      </c>
      <c r="F15" s="134" t="str">
        <f t="shared" si="2"/>
        <v/>
      </c>
      <c r="G15" s="134">
        <f t="shared" si="3"/>
        <v>2</v>
      </c>
      <c r="H15" s="89" t="str">
        <f t="shared" si="4"/>
        <v/>
      </c>
      <c r="I15" s="60"/>
      <c r="J15" s="116"/>
      <c r="K15" s="126"/>
      <c r="L15" s="103"/>
      <c r="M15" s="81">
        <v>2</v>
      </c>
      <c r="N15" s="37">
        <v>2</v>
      </c>
      <c r="O15" s="38"/>
      <c r="P15" s="39"/>
      <c r="Q15" s="61">
        <v>2</v>
      </c>
      <c r="R15" s="38"/>
      <c r="S15" s="40" t="s">
        <v>19</v>
      </c>
      <c r="T15" s="76"/>
      <c r="U15" s="41"/>
      <c r="V15" s="76"/>
      <c r="W15" s="42"/>
      <c r="X15" s="38"/>
      <c r="Y15" s="39"/>
      <c r="Z15" s="39"/>
      <c r="AA15" s="43"/>
      <c r="AB15" s="141"/>
      <c r="AC15" s="62"/>
      <c r="AD15" s="63" t="s">
        <v>86</v>
      </c>
    </row>
    <row r="16" spans="1:31" ht="24" x14ac:dyDescent="0.2">
      <c r="A16" s="131" t="s">
        <v>53</v>
      </c>
      <c r="B16" s="202" t="s">
        <v>135</v>
      </c>
      <c r="C16" s="34" t="s">
        <v>49</v>
      </c>
      <c r="D16" s="86">
        <f t="shared" si="0"/>
        <v>16</v>
      </c>
      <c r="E16" s="134">
        <f t="shared" si="1"/>
        <v>8</v>
      </c>
      <c r="F16" s="134">
        <f t="shared" si="2"/>
        <v>4</v>
      </c>
      <c r="G16" s="134">
        <f t="shared" si="3"/>
        <v>4</v>
      </c>
      <c r="H16" s="89" t="str">
        <f t="shared" si="4"/>
        <v/>
      </c>
      <c r="I16" s="35">
        <v>2</v>
      </c>
      <c r="J16" s="97"/>
      <c r="K16" s="127"/>
      <c r="L16" s="103"/>
      <c r="M16" s="81"/>
      <c r="N16" s="37">
        <v>4</v>
      </c>
      <c r="O16" s="38"/>
      <c r="P16" s="39">
        <v>4</v>
      </c>
      <c r="Q16" s="61"/>
      <c r="R16" s="38"/>
      <c r="S16" s="40" t="s">
        <v>19</v>
      </c>
      <c r="T16" s="76"/>
      <c r="U16" s="41"/>
      <c r="V16" s="76"/>
      <c r="W16" s="42" t="s">
        <v>58</v>
      </c>
      <c r="X16" s="38">
        <v>2</v>
      </c>
      <c r="Y16" s="39"/>
      <c r="Z16" s="39">
        <v>4</v>
      </c>
      <c r="AA16" s="40" t="s">
        <v>100</v>
      </c>
      <c r="AB16" s="76"/>
      <c r="AC16" s="41"/>
      <c r="AD16" s="33" t="s">
        <v>27</v>
      </c>
    </row>
    <row r="17" spans="1:39" x14ac:dyDescent="0.2">
      <c r="A17" s="131" t="s">
        <v>52</v>
      </c>
      <c r="B17" s="198"/>
      <c r="C17" s="34" t="s">
        <v>42</v>
      </c>
      <c r="D17" s="86">
        <f t="shared" si="0"/>
        <v>12</v>
      </c>
      <c r="E17" s="134">
        <f t="shared" si="1"/>
        <v>6</v>
      </c>
      <c r="F17" s="134">
        <f t="shared" si="2"/>
        <v>2</v>
      </c>
      <c r="G17" s="134">
        <f t="shared" si="3"/>
        <v>4</v>
      </c>
      <c r="H17" s="89" t="str">
        <f t="shared" si="4"/>
        <v/>
      </c>
      <c r="I17" s="35">
        <v>2</v>
      </c>
      <c r="J17" s="97"/>
      <c r="K17" s="127"/>
      <c r="L17" s="103"/>
      <c r="M17" s="81">
        <v>1</v>
      </c>
      <c r="N17" s="37">
        <v>2</v>
      </c>
      <c r="O17" s="38"/>
      <c r="P17" s="39"/>
      <c r="Q17" s="61">
        <v>2</v>
      </c>
      <c r="R17" s="38"/>
      <c r="S17" s="40" t="s">
        <v>19</v>
      </c>
      <c r="T17" s="76"/>
      <c r="U17" s="41"/>
      <c r="V17" s="107">
        <v>1</v>
      </c>
      <c r="W17" s="42"/>
      <c r="X17" s="38">
        <v>2</v>
      </c>
      <c r="Y17" s="39">
        <v>2</v>
      </c>
      <c r="Z17" s="39">
        <v>2</v>
      </c>
      <c r="AA17" s="43" t="s">
        <v>19</v>
      </c>
      <c r="AB17" s="141"/>
      <c r="AC17" s="41"/>
      <c r="AD17" s="33" t="s">
        <v>86</v>
      </c>
    </row>
    <row r="18" spans="1:39" ht="13.5" thickBot="1" x14ac:dyDescent="0.25">
      <c r="A18" s="49" t="s">
        <v>95</v>
      </c>
      <c r="B18" s="49"/>
      <c r="C18" s="45" t="s">
        <v>104</v>
      </c>
      <c r="D18" s="46"/>
      <c r="E18" s="47"/>
      <c r="F18" s="47"/>
      <c r="G18" s="47"/>
      <c r="H18" s="132"/>
      <c r="I18" s="50"/>
      <c r="J18" s="142"/>
      <c r="K18" s="140"/>
      <c r="L18" s="104"/>
      <c r="M18" s="82"/>
      <c r="N18" s="51"/>
      <c r="O18" s="52"/>
      <c r="P18" s="53"/>
      <c r="Q18" s="48"/>
      <c r="R18" s="52"/>
      <c r="S18" s="54"/>
      <c r="T18" s="77"/>
      <c r="U18" s="55"/>
      <c r="V18" s="77"/>
      <c r="W18" s="56"/>
      <c r="X18" s="52"/>
      <c r="Y18" s="53"/>
      <c r="Z18" s="53"/>
      <c r="AA18" s="57" t="s">
        <v>43</v>
      </c>
      <c r="AB18" s="113"/>
      <c r="AC18" s="58"/>
      <c r="AD18" s="45" t="s">
        <v>27</v>
      </c>
    </row>
    <row r="19" spans="1:39" ht="12.75" x14ac:dyDescent="0.2">
      <c r="A19" s="64"/>
      <c r="B19" s="65"/>
      <c r="C19" s="66"/>
      <c r="D19" s="66"/>
      <c r="E19" s="66"/>
      <c r="F19" s="66"/>
      <c r="G19" s="66"/>
      <c r="H19" s="65"/>
      <c r="I19" s="67"/>
      <c r="J19" s="67"/>
      <c r="K19" s="68"/>
      <c r="L19" s="68"/>
      <c r="M19" s="65"/>
      <c r="N19" s="65"/>
      <c r="O19" s="65"/>
      <c r="P19" s="65"/>
      <c r="Q19" s="65"/>
      <c r="R19" s="69"/>
      <c r="S19" s="69"/>
      <c r="T19" s="69"/>
      <c r="U19" s="69"/>
      <c r="V19" s="68"/>
      <c r="W19" s="65"/>
      <c r="X19" s="65"/>
      <c r="Y19" s="65"/>
      <c r="Z19" s="70"/>
      <c r="AA19" s="70"/>
      <c r="AB19" s="70"/>
      <c r="AC19" s="65"/>
    </row>
    <row r="20" spans="1:39" ht="12.75" x14ac:dyDescent="0.2">
      <c r="A20" s="5" t="s">
        <v>28</v>
      </c>
      <c r="E20" s="4" t="s">
        <v>89</v>
      </c>
      <c r="F20" s="3"/>
      <c r="G20" s="3"/>
      <c r="T20" s="72" t="s">
        <v>90</v>
      </c>
      <c r="U20" s="72"/>
      <c r="AB20" s="73" t="s">
        <v>91</v>
      </c>
    </row>
    <row r="25" spans="1:39" ht="12.75" x14ac:dyDescent="0.2"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</row>
    <row r="26" spans="1:39" ht="12.75" x14ac:dyDescent="0.2"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</row>
    <row r="27" spans="1:39" ht="12.75" x14ac:dyDescent="0.2"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</row>
    <row r="28" spans="1:39" ht="12.75" x14ac:dyDescent="0.2"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</row>
    <row r="29" spans="1:39" ht="12.75" x14ac:dyDescent="0.2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</row>
    <row r="30" spans="1:39" ht="58.5" customHeight="1" x14ac:dyDescent="0.2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</row>
    <row r="31" spans="1:39" ht="12.75" x14ac:dyDescent="0.2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</row>
    <row r="32" spans="1:39" ht="12.75" x14ac:dyDescent="0.2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</row>
    <row r="33" spans="2:39" ht="12.75" x14ac:dyDescent="0.2"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</row>
    <row r="34" spans="2:39" ht="12.75" x14ac:dyDescent="0.2"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</row>
    <row r="35" spans="2:39" ht="12.75" x14ac:dyDescent="0.2"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</row>
    <row r="36" spans="2:39" ht="12.75" x14ac:dyDescent="0.2"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</row>
  </sheetData>
  <mergeCells count="13">
    <mergeCell ref="A7:A8"/>
    <mergeCell ref="C7:C8"/>
    <mergeCell ref="A4:B4"/>
    <mergeCell ref="D4:E4"/>
    <mergeCell ref="I7:K7"/>
    <mergeCell ref="D7:H7"/>
    <mergeCell ref="B7:B8"/>
    <mergeCell ref="Z4:AC4"/>
    <mergeCell ref="M6:W6"/>
    <mergeCell ref="Z6:AC6"/>
    <mergeCell ref="L7:U7"/>
    <mergeCell ref="AD7:AD8"/>
    <mergeCell ref="V7:AC7"/>
  </mergeCells>
  <phoneticPr fontId="0" type="noConversion"/>
  <hyperlinks>
    <hyperlink ref="B9" r:id="rId1"/>
    <hyperlink ref="B11" r:id="rId2"/>
    <hyperlink ref="B16" r:id="rId3"/>
  </hyperlinks>
  <pageMargins left="0.75" right="0.75" top="1" bottom="1" header="0.5" footer="0.5"/>
  <pageSetup paperSize="9" scale="94" orientation="landscape" verticalDpi="0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3"/>
  <sheetViews>
    <sheetView topLeftCell="A3" zoomScale="110" zoomScaleNormal="110" workbookViewId="0">
      <selection activeCell="B7" sqref="B7:B8"/>
    </sheetView>
  </sheetViews>
  <sheetFormatPr defaultRowHeight="12" x14ac:dyDescent="0.2"/>
  <cols>
    <col min="1" max="1" width="38.28515625" style="1" customWidth="1"/>
    <col min="2" max="2" width="8.140625" style="1" customWidth="1"/>
    <col min="3" max="3" width="9.85546875" style="1" customWidth="1"/>
    <col min="4" max="4" width="3.5703125" style="1" customWidth="1"/>
    <col min="5" max="5" width="3.7109375" style="1" customWidth="1"/>
    <col min="6" max="8" width="4.5703125" style="1" customWidth="1"/>
    <col min="9" max="10" width="4.85546875" style="1" customWidth="1"/>
    <col min="11" max="12" width="4.5703125" style="1" customWidth="1"/>
    <col min="13" max="13" width="3.140625" style="1" customWidth="1"/>
    <col min="14" max="14" width="1.85546875" style="1" bestFit="1" customWidth="1"/>
    <col min="15" max="15" width="3.28515625" style="1" customWidth="1"/>
    <col min="16" max="16" width="3.5703125" style="1" customWidth="1"/>
    <col min="17" max="17" width="1.85546875" style="1" bestFit="1" customWidth="1"/>
    <col min="18" max="19" width="5.28515625" style="1" customWidth="1"/>
    <col min="20" max="20" width="4.28515625" style="1" customWidth="1"/>
    <col min="21" max="22" width="4.5703125" style="1" customWidth="1"/>
    <col min="23" max="23" width="3.140625" style="1" bestFit="1" customWidth="1"/>
    <col min="24" max="24" width="4.140625" style="1" customWidth="1"/>
    <col min="25" max="25" width="3.85546875" style="1" customWidth="1"/>
    <col min="26" max="27" width="4.85546875" style="1" customWidth="1"/>
    <col min="28" max="28" width="4.28515625" style="1" customWidth="1"/>
    <col min="29" max="29" width="8" style="1" customWidth="1"/>
    <col min="30" max="16384" width="9.140625" style="1"/>
  </cols>
  <sheetData>
    <row r="1" spans="1:31" ht="13.5" customHeight="1" x14ac:dyDescent="0.2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1:31" ht="13.5" customHeight="1" x14ac:dyDescent="0.2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1:31" ht="15" customHeight="1" x14ac:dyDescent="0.2">
      <c r="F3" s="4" t="s">
        <v>4</v>
      </c>
      <c r="G3" s="4"/>
      <c r="H3" s="4"/>
      <c r="I3" s="4"/>
      <c r="J3" s="4"/>
      <c r="K3" s="4"/>
      <c r="L3" s="4"/>
    </row>
    <row r="4" spans="1:31" ht="12.75" customHeight="1" x14ac:dyDescent="0.2">
      <c r="A4" s="190" t="s">
        <v>5</v>
      </c>
      <c r="B4" s="190"/>
      <c r="C4" s="3"/>
      <c r="D4" s="191" t="s">
        <v>81</v>
      </c>
      <c r="E4" s="192"/>
      <c r="F4" s="6"/>
      <c r="G4" s="6"/>
      <c r="H4" s="2" t="s">
        <v>29</v>
      </c>
      <c r="I4" s="7"/>
      <c r="J4" s="7"/>
      <c r="Z4" s="190" t="s">
        <v>98</v>
      </c>
      <c r="AA4" s="190"/>
      <c r="AB4" s="190"/>
      <c r="AC4" s="190"/>
    </row>
    <row r="5" spans="1:31" x14ac:dyDescent="0.2">
      <c r="C5" s="3"/>
      <c r="D5" s="3"/>
      <c r="H5" s="2" t="s">
        <v>65</v>
      </c>
    </row>
    <row r="6" spans="1:31" ht="12" customHeight="1" thickBot="1" x14ac:dyDescent="0.25">
      <c r="H6" s="1" t="s">
        <v>54</v>
      </c>
      <c r="M6" s="196" t="s">
        <v>88</v>
      </c>
      <c r="N6" s="196"/>
      <c r="O6" s="196"/>
      <c r="P6" s="196"/>
      <c r="Q6" s="196"/>
      <c r="R6" s="196"/>
      <c r="S6" s="196"/>
      <c r="T6" s="196"/>
      <c r="U6" s="196"/>
      <c r="V6" s="196"/>
      <c r="W6" s="196"/>
      <c r="Z6" s="196" t="s">
        <v>125</v>
      </c>
      <c r="AA6" s="196"/>
      <c r="AB6" s="196"/>
      <c r="AC6" s="196"/>
    </row>
    <row r="7" spans="1:31" ht="37.5" customHeight="1" thickBot="1" x14ac:dyDescent="0.25">
      <c r="A7" s="186" t="s">
        <v>6</v>
      </c>
      <c r="B7" s="199" t="s">
        <v>132</v>
      </c>
      <c r="C7" s="188" t="s">
        <v>33</v>
      </c>
      <c r="D7" s="193" t="s">
        <v>7</v>
      </c>
      <c r="E7" s="194"/>
      <c r="F7" s="194"/>
      <c r="G7" s="194"/>
      <c r="H7" s="195"/>
      <c r="I7" s="193" t="s">
        <v>126</v>
      </c>
      <c r="J7" s="194"/>
      <c r="K7" s="195"/>
      <c r="L7" s="193" t="s">
        <v>9</v>
      </c>
      <c r="M7" s="194"/>
      <c r="N7" s="194"/>
      <c r="O7" s="194"/>
      <c r="P7" s="194"/>
      <c r="Q7" s="194"/>
      <c r="R7" s="194"/>
      <c r="S7" s="194"/>
      <c r="T7" s="194"/>
      <c r="U7" s="195"/>
      <c r="V7" s="193" t="s">
        <v>10</v>
      </c>
      <c r="W7" s="194"/>
      <c r="X7" s="194"/>
      <c r="Y7" s="194"/>
      <c r="Z7" s="194"/>
      <c r="AA7" s="194"/>
      <c r="AB7" s="194"/>
      <c r="AC7" s="195"/>
      <c r="AD7" s="186" t="s">
        <v>11</v>
      </c>
    </row>
    <row r="8" spans="1:31" ht="84" customHeight="1" thickBot="1" x14ac:dyDescent="0.25">
      <c r="A8" s="187"/>
      <c r="B8" s="200"/>
      <c r="C8" s="189"/>
      <c r="D8" s="8" t="s">
        <v>12</v>
      </c>
      <c r="E8" s="9" t="s">
        <v>13</v>
      </c>
      <c r="F8" s="9" t="s">
        <v>14</v>
      </c>
      <c r="G8" s="14" t="s">
        <v>15</v>
      </c>
      <c r="H8" s="156" t="s">
        <v>127</v>
      </c>
      <c r="I8" s="10" t="s">
        <v>13</v>
      </c>
      <c r="J8" s="14" t="s">
        <v>15</v>
      </c>
      <c r="K8" s="13" t="s">
        <v>14</v>
      </c>
      <c r="L8" s="78" t="s">
        <v>92</v>
      </c>
      <c r="M8" s="14" t="s">
        <v>93</v>
      </c>
      <c r="N8" s="11" t="s">
        <v>13</v>
      </c>
      <c r="O8" s="12"/>
      <c r="P8" s="9" t="s">
        <v>14</v>
      </c>
      <c r="Q8" s="11" t="s">
        <v>15</v>
      </c>
      <c r="R8" s="13"/>
      <c r="S8" s="9" t="s">
        <v>16</v>
      </c>
      <c r="T8" s="139" t="s">
        <v>127</v>
      </c>
      <c r="U8" s="87" t="s">
        <v>17</v>
      </c>
      <c r="V8" s="78" t="s">
        <v>92</v>
      </c>
      <c r="W8" s="14" t="s">
        <v>93</v>
      </c>
      <c r="X8" s="14" t="s">
        <v>13</v>
      </c>
      <c r="Y8" s="9" t="s">
        <v>14</v>
      </c>
      <c r="Z8" s="9" t="s">
        <v>15</v>
      </c>
      <c r="AA8" s="9" t="s">
        <v>16</v>
      </c>
      <c r="AB8" s="139" t="s">
        <v>127</v>
      </c>
      <c r="AC8" s="87" t="s">
        <v>17</v>
      </c>
      <c r="AD8" s="187"/>
      <c r="AE8" s="15"/>
    </row>
    <row r="9" spans="1:31" ht="12.75" x14ac:dyDescent="0.2">
      <c r="A9" s="94" t="s">
        <v>105</v>
      </c>
      <c r="B9" s="201" t="s">
        <v>136</v>
      </c>
      <c r="C9" s="34" t="s">
        <v>32</v>
      </c>
      <c r="D9" s="86">
        <f>IF(SUM(E9,F9,G9,H9) &lt;&gt; 0,SUM(E9,F9,G9,H9),"")</f>
        <v>10</v>
      </c>
      <c r="E9" s="134">
        <f>IF(SUM(I9,N9,X9) &lt;&gt; 0,SUM(I9,N9,X9),"")</f>
        <v>4</v>
      </c>
      <c r="F9" s="134" t="str">
        <f>IF(SUM(J9,P9,Y9) &lt;&gt; 0,SUM(J9,P9,Y9),"")</f>
        <v/>
      </c>
      <c r="G9" s="134">
        <f>IF(SUM(K9,Q9,Z9) &lt;&gt; 0,SUM(K9,Q9,Z9),"")</f>
        <v>4</v>
      </c>
      <c r="H9" s="89">
        <f>IF(SUM(T9,AB9) &lt;&gt; 0,SUM(T9,AB9),"")</f>
        <v>2</v>
      </c>
      <c r="I9" s="35">
        <v>2</v>
      </c>
      <c r="J9" s="16"/>
      <c r="K9" s="127"/>
      <c r="L9" s="108"/>
      <c r="M9" s="95">
        <v>1</v>
      </c>
      <c r="N9" s="36">
        <v>2</v>
      </c>
      <c r="O9" s="96"/>
      <c r="P9" s="97"/>
      <c r="Q9" s="127">
        <v>4</v>
      </c>
      <c r="R9" s="96"/>
      <c r="S9" s="110"/>
      <c r="T9" s="100">
        <v>2</v>
      </c>
      <c r="U9" s="99" t="s">
        <v>21</v>
      </c>
      <c r="V9" s="101"/>
      <c r="W9" s="111"/>
      <c r="X9" s="96"/>
      <c r="Y9" s="97"/>
      <c r="Z9" s="97"/>
      <c r="AA9" s="110"/>
      <c r="AB9" s="100"/>
      <c r="AC9" s="99"/>
      <c r="AD9" s="33" t="s">
        <v>106</v>
      </c>
    </row>
    <row r="10" spans="1:31" ht="12.75" x14ac:dyDescent="0.2">
      <c r="A10" s="94" t="s">
        <v>102</v>
      </c>
      <c r="B10" s="201" t="s">
        <v>137</v>
      </c>
      <c r="C10" s="34" t="s">
        <v>40</v>
      </c>
      <c r="D10" s="86">
        <f t="shared" ref="D10:D19" si="0">IF(SUM(E10,F10,G10,H10) &lt;&gt; 0,SUM(E10,F10,G10,H10),"")</f>
        <v>6</v>
      </c>
      <c r="E10" s="134">
        <f t="shared" ref="E10:E19" si="1">IF(SUM(I10,N10,X10) &lt;&gt; 0,SUM(I10,N10,X10),"")</f>
        <v>4</v>
      </c>
      <c r="F10" s="134" t="str">
        <f t="shared" ref="F10:F19" si="2">IF(SUM(J10,P10,Y10) &lt;&gt; 0,SUM(J10,P10,Y10),"")</f>
        <v/>
      </c>
      <c r="G10" s="134">
        <f t="shared" ref="G10:G19" si="3">IF(SUM(K10,Q10,Z10) &lt;&gt; 0,SUM(K10,Q10,Z10),"")</f>
        <v>2</v>
      </c>
      <c r="H10" s="89" t="str">
        <f t="shared" ref="H10:H19" si="4">IF(SUM(T10,AB10) &lt;&gt; 0,SUM(T10,AB10),"")</f>
        <v/>
      </c>
      <c r="I10" s="35"/>
      <c r="J10" s="97"/>
      <c r="K10" s="127"/>
      <c r="L10" s="108"/>
      <c r="M10" s="95"/>
      <c r="N10" s="36">
        <v>2</v>
      </c>
      <c r="O10" s="96" t="s">
        <v>22</v>
      </c>
      <c r="P10" s="97"/>
      <c r="Q10" s="127"/>
      <c r="R10" s="96"/>
      <c r="S10" s="110"/>
      <c r="T10" s="100"/>
      <c r="U10" s="99"/>
      <c r="V10" s="101"/>
      <c r="W10" s="111">
        <v>1</v>
      </c>
      <c r="X10" s="96">
        <v>2</v>
      </c>
      <c r="Y10" s="97"/>
      <c r="Z10" s="97">
        <v>2</v>
      </c>
      <c r="AA10" s="110" t="s">
        <v>19</v>
      </c>
      <c r="AB10" s="100"/>
      <c r="AC10" s="99"/>
      <c r="AD10" s="33" t="s">
        <v>75</v>
      </c>
    </row>
    <row r="11" spans="1:31" x14ac:dyDescent="0.2">
      <c r="A11" s="94" t="s">
        <v>107</v>
      </c>
      <c r="B11" s="203"/>
      <c r="C11" s="34" t="s">
        <v>34</v>
      </c>
      <c r="D11" s="86">
        <f t="shared" si="0"/>
        <v>10</v>
      </c>
      <c r="E11" s="134">
        <f t="shared" si="1"/>
        <v>4</v>
      </c>
      <c r="F11" s="134">
        <f t="shared" si="2"/>
        <v>2</v>
      </c>
      <c r="G11" s="134">
        <f t="shared" si="3"/>
        <v>2</v>
      </c>
      <c r="H11" s="89">
        <f t="shared" si="4"/>
        <v>2</v>
      </c>
      <c r="I11" s="35">
        <v>2</v>
      </c>
      <c r="J11" s="97"/>
      <c r="K11" s="127"/>
      <c r="L11" s="108"/>
      <c r="M11" s="95">
        <v>1</v>
      </c>
      <c r="N11" s="36">
        <v>2</v>
      </c>
      <c r="O11" s="96"/>
      <c r="P11" s="97">
        <v>2</v>
      </c>
      <c r="Q11" s="127">
        <v>2</v>
      </c>
      <c r="R11" s="96"/>
      <c r="S11" s="110"/>
      <c r="T11" s="100">
        <v>2</v>
      </c>
      <c r="U11" s="99" t="s">
        <v>21</v>
      </c>
      <c r="V11" s="101"/>
      <c r="W11" s="111"/>
      <c r="X11" s="96"/>
      <c r="Y11" s="97"/>
      <c r="Z11" s="97"/>
      <c r="AA11" s="110"/>
      <c r="AB11" s="100"/>
      <c r="AC11" s="99"/>
      <c r="AD11" s="33" t="s">
        <v>48</v>
      </c>
    </row>
    <row r="12" spans="1:31" ht="12.75" x14ac:dyDescent="0.2">
      <c r="A12" s="131" t="s">
        <v>53</v>
      </c>
      <c r="B12" s="202" t="s">
        <v>135</v>
      </c>
      <c r="C12" s="34" t="s">
        <v>49</v>
      </c>
      <c r="D12" s="86">
        <f t="shared" si="0"/>
        <v>16</v>
      </c>
      <c r="E12" s="134">
        <f t="shared" si="1"/>
        <v>6</v>
      </c>
      <c r="F12" s="134">
        <f t="shared" si="2"/>
        <v>4</v>
      </c>
      <c r="G12" s="134">
        <f t="shared" si="3"/>
        <v>4</v>
      </c>
      <c r="H12" s="89">
        <f t="shared" si="4"/>
        <v>2</v>
      </c>
      <c r="I12" s="35"/>
      <c r="J12" s="97"/>
      <c r="K12" s="127"/>
      <c r="L12" s="103"/>
      <c r="M12" s="81"/>
      <c r="N12" s="37">
        <v>4</v>
      </c>
      <c r="O12" s="38"/>
      <c r="P12" s="39">
        <v>4</v>
      </c>
      <c r="Q12" s="61"/>
      <c r="R12" s="38"/>
      <c r="S12" s="40" t="s">
        <v>19</v>
      </c>
      <c r="T12" s="76"/>
      <c r="U12" s="41"/>
      <c r="V12" s="42" t="s">
        <v>58</v>
      </c>
      <c r="W12" s="105"/>
      <c r="X12" s="38">
        <v>2</v>
      </c>
      <c r="Y12" s="39"/>
      <c r="Z12" s="39">
        <v>4</v>
      </c>
      <c r="AA12" s="43" t="s">
        <v>58</v>
      </c>
      <c r="AB12" s="141">
        <v>2</v>
      </c>
      <c r="AC12" s="41" t="s">
        <v>21</v>
      </c>
      <c r="AD12" s="33" t="s">
        <v>27</v>
      </c>
    </row>
    <row r="13" spans="1:31" x14ac:dyDescent="0.2">
      <c r="A13" s="131" t="s">
        <v>52</v>
      </c>
      <c r="B13" s="198"/>
      <c r="C13" s="34" t="s">
        <v>42</v>
      </c>
      <c r="D13" s="86">
        <f t="shared" si="0"/>
        <v>6</v>
      </c>
      <c r="E13" s="134">
        <f t="shared" si="1"/>
        <v>2</v>
      </c>
      <c r="F13" s="134" t="str">
        <f t="shared" si="2"/>
        <v/>
      </c>
      <c r="G13" s="134">
        <f t="shared" si="3"/>
        <v>2</v>
      </c>
      <c r="H13" s="89">
        <f t="shared" si="4"/>
        <v>2</v>
      </c>
      <c r="I13" s="35"/>
      <c r="J13" s="97"/>
      <c r="K13" s="127"/>
      <c r="L13" s="108">
        <v>1</v>
      </c>
      <c r="M13" s="95"/>
      <c r="N13" s="36">
        <v>2</v>
      </c>
      <c r="O13" s="96"/>
      <c r="P13" s="97"/>
      <c r="Q13" s="127">
        <v>2</v>
      </c>
      <c r="R13" s="96"/>
      <c r="S13" s="110"/>
      <c r="T13" s="100">
        <v>2</v>
      </c>
      <c r="U13" s="99" t="s">
        <v>21</v>
      </c>
      <c r="V13" s="101"/>
      <c r="W13" s="111"/>
      <c r="X13" s="96"/>
      <c r="Y13" s="97"/>
      <c r="Z13" s="97"/>
      <c r="AA13" s="110"/>
      <c r="AB13" s="100"/>
      <c r="AC13" s="99"/>
      <c r="AD13" s="33" t="s">
        <v>86</v>
      </c>
    </row>
    <row r="14" spans="1:31" x14ac:dyDescent="0.2">
      <c r="A14" s="131" t="s">
        <v>59</v>
      </c>
      <c r="B14" s="198"/>
      <c r="C14" s="23" t="s">
        <v>35</v>
      </c>
      <c r="D14" s="86">
        <f t="shared" si="0"/>
        <v>8</v>
      </c>
      <c r="E14" s="134">
        <f t="shared" si="1"/>
        <v>4</v>
      </c>
      <c r="F14" s="134">
        <f t="shared" si="2"/>
        <v>2</v>
      </c>
      <c r="G14" s="134">
        <f t="shared" si="3"/>
        <v>2</v>
      </c>
      <c r="H14" s="89" t="str">
        <f t="shared" si="4"/>
        <v/>
      </c>
      <c r="I14" s="35"/>
      <c r="J14" s="97"/>
      <c r="K14" s="127"/>
      <c r="L14" s="103"/>
      <c r="M14" s="81"/>
      <c r="N14" s="37">
        <v>2</v>
      </c>
      <c r="O14" s="38" t="s">
        <v>22</v>
      </c>
      <c r="P14" s="39"/>
      <c r="Q14" s="61"/>
      <c r="R14" s="38"/>
      <c r="S14" s="40"/>
      <c r="T14" s="76"/>
      <c r="U14" s="41"/>
      <c r="V14" s="42"/>
      <c r="W14" s="105">
        <v>1</v>
      </c>
      <c r="X14" s="38">
        <v>2</v>
      </c>
      <c r="Y14" s="39">
        <v>2</v>
      </c>
      <c r="Z14" s="39">
        <v>2</v>
      </c>
      <c r="AA14" s="43" t="s">
        <v>19</v>
      </c>
      <c r="AB14" s="141"/>
      <c r="AC14" s="41"/>
      <c r="AD14" s="33" t="s">
        <v>55</v>
      </c>
    </row>
    <row r="15" spans="1:31" x14ac:dyDescent="0.2">
      <c r="A15" s="131" t="s">
        <v>60</v>
      </c>
      <c r="B15" s="198"/>
      <c r="C15" s="34" t="s">
        <v>35</v>
      </c>
      <c r="D15" s="86">
        <f t="shared" si="0"/>
        <v>8</v>
      </c>
      <c r="E15" s="134">
        <f t="shared" si="1"/>
        <v>4</v>
      </c>
      <c r="F15" s="134">
        <f t="shared" si="2"/>
        <v>2</v>
      </c>
      <c r="G15" s="134">
        <f t="shared" si="3"/>
        <v>2</v>
      </c>
      <c r="H15" s="89" t="str">
        <f t="shared" si="4"/>
        <v/>
      </c>
      <c r="I15" s="35"/>
      <c r="J15" s="134"/>
      <c r="K15" s="133"/>
      <c r="L15" s="103"/>
      <c r="M15" s="81"/>
      <c r="N15" s="37">
        <v>2</v>
      </c>
      <c r="O15" s="38" t="s">
        <v>22</v>
      </c>
      <c r="P15" s="39"/>
      <c r="Q15" s="37"/>
      <c r="R15" s="38"/>
      <c r="S15" s="40"/>
      <c r="T15" s="76"/>
      <c r="U15" s="41"/>
      <c r="V15" s="42"/>
      <c r="W15" s="105">
        <v>1</v>
      </c>
      <c r="X15" s="38">
        <v>2</v>
      </c>
      <c r="Y15" s="39">
        <v>2</v>
      </c>
      <c r="Z15" s="39">
        <v>2</v>
      </c>
      <c r="AA15" s="40" t="s">
        <v>19</v>
      </c>
      <c r="AB15" s="76"/>
      <c r="AC15" s="41"/>
      <c r="AD15" s="33" t="s">
        <v>96</v>
      </c>
    </row>
    <row r="16" spans="1:31" x14ac:dyDescent="0.2">
      <c r="A16" s="131" t="s">
        <v>62</v>
      </c>
      <c r="B16" s="198"/>
      <c r="C16" s="34" t="s">
        <v>38</v>
      </c>
      <c r="D16" s="86">
        <f t="shared" si="0"/>
        <v>10</v>
      </c>
      <c r="E16" s="134">
        <f t="shared" si="1"/>
        <v>4</v>
      </c>
      <c r="F16" s="134">
        <f t="shared" si="2"/>
        <v>2</v>
      </c>
      <c r="G16" s="134">
        <f t="shared" si="3"/>
        <v>2</v>
      </c>
      <c r="H16" s="89">
        <f t="shared" si="4"/>
        <v>2</v>
      </c>
      <c r="I16" s="35">
        <v>2</v>
      </c>
      <c r="J16" s="97"/>
      <c r="K16" s="127"/>
      <c r="L16" s="103">
        <v>1</v>
      </c>
      <c r="M16" s="81"/>
      <c r="N16" s="37">
        <v>2</v>
      </c>
      <c r="O16" s="38"/>
      <c r="P16" s="39">
        <v>2</v>
      </c>
      <c r="Q16" s="61">
        <v>2</v>
      </c>
      <c r="R16" s="38"/>
      <c r="S16" s="40"/>
      <c r="T16" s="76">
        <v>2</v>
      </c>
      <c r="U16" s="41" t="s">
        <v>21</v>
      </c>
      <c r="V16" s="42"/>
      <c r="W16" s="105"/>
      <c r="X16" s="38"/>
      <c r="Y16" s="39"/>
      <c r="Z16" s="39"/>
      <c r="AA16" s="43"/>
      <c r="AB16" s="141"/>
      <c r="AC16" s="41"/>
      <c r="AD16" s="33" t="s">
        <v>61</v>
      </c>
    </row>
    <row r="17" spans="1:39" x14ac:dyDescent="0.2">
      <c r="A17" s="131" t="s">
        <v>63</v>
      </c>
      <c r="B17" s="198"/>
      <c r="C17" s="34" t="s">
        <v>35</v>
      </c>
      <c r="D17" s="86">
        <f t="shared" si="0"/>
        <v>6</v>
      </c>
      <c r="E17" s="134">
        <f t="shared" si="1"/>
        <v>4</v>
      </c>
      <c r="F17" s="134" t="str">
        <f t="shared" si="2"/>
        <v/>
      </c>
      <c r="G17" s="134">
        <f t="shared" si="3"/>
        <v>2</v>
      </c>
      <c r="H17" s="89" t="str">
        <f t="shared" si="4"/>
        <v/>
      </c>
      <c r="I17" s="35">
        <v>2</v>
      </c>
      <c r="J17" s="134"/>
      <c r="K17" s="133"/>
      <c r="L17" s="103"/>
      <c r="M17" s="81">
        <v>1</v>
      </c>
      <c r="N17" s="37">
        <v>2</v>
      </c>
      <c r="O17" s="38"/>
      <c r="P17" s="39"/>
      <c r="Q17" s="61">
        <v>2</v>
      </c>
      <c r="R17" s="38"/>
      <c r="S17" s="40" t="s">
        <v>19</v>
      </c>
      <c r="T17" s="76"/>
      <c r="U17" s="41"/>
      <c r="V17" s="42"/>
      <c r="W17" s="105"/>
      <c r="X17" s="38"/>
      <c r="Y17" s="39"/>
      <c r="Z17" s="39"/>
      <c r="AA17" s="43"/>
      <c r="AB17" s="141"/>
      <c r="AC17" s="62"/>
      <c r="AD17" s="33" t="s">
        <v>48</v>
      </c>
    </row>
    <row r="18" spans="1:39" ht="24" x14ac:dyDescent="0.2">
      <c r="A18" s="131" t="s">
        <v>66</v>
      </c>
      <c r="B18" s="198"/>
      <c r="C18" s="34" t="s">
        <v>40</v>
      </c>
      <c r="D18" s="86">
        <f t="shared" si="0"/>
        <v>6</v>
      </c>
      <c r="E18" s="134">
        <f t="shared" si="1"/>
        <v>4</v>
      </c>
      <c r="F18" s="134" t="str">
        <f t="shared" si="2"/>
        <v/>
      </c>
      <c r="G18" s="134">
        <f t="shared" si="3"/>
        <v>2</v>
      </c>
      <c r="H18" s="89" t="str">
        <f t="shared" si="4"/>
        <v/>
      </c>
      <c r="I18" s="35"/>
      <c r="J18" s="97"/>
      <c r="K18" s="127"/>
      <c r="L18" s="103"/>
      <c r="M18" s="81"/>
      <c r="N18" s="37">
        <v>2</v>
      </c>
      <c r="O18" s="38" t="s">
        <v>22</v>
      </c>
      <c r="P18" s="39"/>
      <c r="Q18" s="61"/>
      <c r="R18" s="38"/>
      <c r="S18" s="40"/>
      <c r="T18" s="76"/>
      <c r="U18" s="41"/>
      <c r="V18" s="42"/>
      <c r="W18" s="105">
        <v>1</v>
      </c>
      <c r="X18" s="38">
        <v>2</v>
      </c>
      <c r="Y18" s="39"/>
      <c r="Z18" s="39">
        <v>2</v>
      </c>
      <c r="AA18" s="43" t="s">
        <v>19</v>
      </c>
      <c r="AB18" s="141"/>
      <c r="AC18" s="41"/>
      <c r="AD18" s="33" t="s">
        <v>27</v>
      </c>
    </row>
    <row r="19" spans="1:39" ht="25.5" customHeight="1" x14ac:dyDescent="0.2">
      <c r="A19" s="131" t="s">
        <v>56</v>
      </c>
      <c r="B19" s="198"/>
      <c r="C19" s="34" t="s">
        <v>64</v>
      </c>
      <c r="D19" s="86">
        <f t="shared" si="0"/>
        <v>12</v>
      </c>
      <c r="E19" s="134">
        <f t="shared" si="1"/>
        <v>6</v>
      </c>
      <c r="F19" s="134" t="str">
        <f t="shared" si="2"/>
        <v/>
      </c>
      <c r="G19" s="134">
        <f t="shared" si="3"/>
        <v>4</v>
      </c>
      <c r="H19" s="89">
        <f t="shared" si="4"/>
        <v>2</v>
      </c>
      <c r="I19" s="35">
        <v>2</v>
      </c>
      <c r="J19" s="97"/>
      <c r="K19" s="127"/>
      <c r="L19" s="103" t="s">
        <v>51</v>
      </c>
      <c r="M19" s="81"/>
      <c r="N19" s="37">
        <v>2</v>
      </c>
      <c r="O19" s="38"/>
      <c r="P19" s="39"/>
      <c r="Q19" s="37">
        <v>2</v>
      </c>
      <c r="R19" s="38"/>
      <c r="S19" s="40" t="s">
        <v>57</v>
      </c>
      <c r="T19" s="76"/>
      <c r="U19" s="41"/>
      <c r="V19" s="42"/>
      <c r="W19" s="105"/>
      <c r="X19" s="38">
        <v>2</v>
      </c>
      <c r="Y19" s="39"/>
      <c r="Z19" s="39">
        <v>2</v>
      </c>
      <c r="AA19" s="43"/>
      <c r="AB19" s="141">
        <v>2</v>
      </c>
      <c r="AC19" s="41" t="s">
        <v>21</v>
      </c>
      <c r="AD19" s="33" t="s">
        <v>27</v>
      </c>
    </row>
    <row r="20" spans="1:39" ht="13.5" thickBot="1" x14ac:dyDescent="0.25">
      <c r="A20" s="49" t="s">
        <v>87</v>
      </c>
      <c r="B20" s="49"/>
      <c r="C20" s="45" t="s">
        <v>35</v>
      </c>
      <c r="D20" s="46"/>
      <c r="E20" s="47"/>
      <c r="F20" s="47"/>
      <c r="G20" s="47"/>
      <c r="H20" s="132"/>
      <c r="I20" s="50"/>
      <c r="J20" s="142"/>
      <c r="K20" s="140"/>
      <c r="L20" s="104"/>
      <c r="M20" s="82"/>
      <c r="N20" s="51"/>
      <c r="O20" s="52"/>
      <c r="P20" s="53"/>
      <c r="Q20" s="48"/>
      <c r="R20" s="52"/>
      <c r="S20" s="54"/>
      <c r="T20" s="77"/>
      <c r="U20" s="55"/>
      <c r="V20" s="56"/>
      <c r="W20" s="106"/>
      <c r="X20" s="52"/>
      <c r="Y20" s="53"/>
      <c r="Z20" s="53"/>
      <c r="AA20" s="57" t="s">
        <v>50</v>
      </c>
      <c r="AB20" s="113"/>
      <c r="AC20" s="58"/>
      <c r="AD20" s="59" t="s">
        <v>48</v>
      </c>
    </row>
    <row r="22" spans="1:39" ht="12.75" x14ac:dyDescent="0.2">
      <c r="A22" s="5" t="s">
        <v>28</v>
      </c>
      <c r="E22" s="4" t="s">
        <v>89</v>
      </c>
      <c r="F22" s="3"/>
      <c r="G22" s="3"/>
      <c r="T22" s="72" t="s">
        <v>90</v>
      </c>
      <c r="AB22" s="73" t="s">
        <v>91</v>
      </c>
    </row>
    <row r="23" spans="1:39" ht="12.75" x14ac:dyDescent="0.2"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</row>
    <row r="24" spans="1:39" ht="12.75" x14ac:dyDescent="0.2"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</row>
    <row r="25" spans="1:39" ht="12.75" x14ac:dyDescent="0.2"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</row>
    <row r="26" spans="1:39" ht="12.75" x14ac:dyDescent="0.2"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</row>
    <row r="27" spans="1:39" ht="58.5" customHeight="1" x14ac:dyDescent="0.2"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</row>
    <row r="28" spans="1:39" ht="12.75" x14ac:dyDescent="0.2"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</row>
    <row r="29" spans="1:39" ht="12.75" x14ac:dyDescent="0.2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</row>
    <row r="30" spans="1:39" ht="12.75" x14ac:dyDescent="0.2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</row>
    <row r="31" spans="1:39" ht="12.75" x14ac:dyDescent="0.2"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</row>
    <row r="32" spans="1:39" ht="12.75" x14ac:dyDescent="0.2"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</row>
    <row r="33" spans="30:39" ht="12.75" x14ac:dyDescent="0.2"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</row>
  </sheetData>
  <mergeCells count="13">
    <mergeCell ref="I7:K7"/>
    <mergeCell ref="Z4:AC4"/>
    <mergeCell ref="M6:W6"/>
    <mergeCell ref="Z6:AC6"/>
    <mergeCell ref="L7:U7"/>
    <mergeCell ref="V7:AC7"/>
    <mergeCell ref="AD7:AD8"/>
    <mergeCell ref="A7:A8"/>
    <mergeCell ref="C7:C8"/>
    <mergeCell ref="A4:B4"/>
    <mergeCell ref="D4:E4"/>
    <mergeCell ref="D7:H7"/>
    <mergeCell ref="B7:B8"/>
  </mergeCells>
  <phoneticPr fontId="0" type="noConversion"/>
  <hyperlinks>
    <hyperlink ref="B9" r:id="rId1" tooltip="This link will open in a new browser window/tab"/>
    <hyperlink ref="B10" r:id="rId2"/>
    <hyperlink ref="B12" r:id="rId3"/>
  </hyperlinks>
  <pageMargins left="0.75" right="0.75" top="1" bottom="1" header="0.5" footer="0.5"/>
  <pageSetup paperSize="9" scale="94" orientation="landscape" verticalDpi="0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4"/>
  <sheetViews>
    <sheetView tabSelected="1" zoomScaleNormal="100" workbookViewId="0">
      <selection activeCell="K28" sqref="K28:L29"/>
    </sheetView>
  </sheetViews>
  <sheetFormatPr defaultRowHeight="12" x14ac:dyDescent="0.2"/>
  <cols>
    <col min="1" max="1" width="38.28515625" style="1" customWidth="1"/>
    <col min="2" max="2" width="8.140625" style="1" customWidth="1"/>
    <col min="3" max="3" width="9.85546875" style="1" customWidth="1"/>
    <col min="4" max="4" width="3.5703125" style="1" customWidth="1"/>
    <col min="5" max="5" width="3.7109375" style="1" customWidth="1"/>
    <col min="6" max="8" width="4.5703125" style="1" customWidth="1"/>
    <col min="9" max="10" width="4.85546875" style="1" customWidth="1"/>
    <col min="11" max="12" width="4.5703125" style="1" customWidth="1"/>
    <col min="13" max="13" width="3.140625" style="1" customWidth="1"/>
    <col min="14" max="14" width="1.85546875" style="1" bestFit="1" customWidth="1"/>
    <col min="15" max="15" width="3.28515625" style="1" customWidth="1"/>
    <col min="16" max="16" width="3.5703125" style="1" customWidth="1"/>
    <col min="17" max="17" width="1.85546875" style="1" bestFit="1" customWidth="1"/>
    <col min="18" max="19" width="4.42578125" style="1" customWidth="1"/>
    <col min="20" max="20" width="4.28515625" style="1" customWidth="1"/>
    <col min="21" max="22" width="4.5703125" style="1" customWidth="1"/>
    <col min="23" max="23" width="3.140625" style="1" bestFit="1" customWidth="1"/>
    <col min="24" max="24" width="4.140625" style="1" customWidth="1"/>
    <col min="25" max="25" width="3.85546875" style="1" customWidth="1"/>
    <col min="26" max="27" width="4.85546875" style="1" customWidth="1"/>
    <col min="28" max="28" width="4.28515625" style="1" customWidth="1"/>
    <col min="29" max="29" width="8.28515625" style="1" customWidth="1"/>
    <col min="30" max="16384" width="9.140625" style="1"/>
  </cols>
  <sheetData>
    <row r="1" spans="1:31" ht="13.5" customHeight="1" x14ac:dyDescent="0.2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1:31" ht="13.5" customHeight="1" x14ac:dyDescent="0.2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1:31" ht="15" customHeight="1" x14ac:dyDescent="0.2">
      <c r="F3" s="4" t="s">
        <v>4</v>
      </c>
      <c r="G3" s="4"/>
      <c r="H3" s="4"/>
      <c r="I3" s="4"/>
      <c r="J3" s="4"/>
      <c r="K3" s="4"/>
      <c r="L3" s="4"/>
    </row>
    <row r="4" spans="1:31" ht="12.75" customHeight="1" x14ac:dyDescent="0.2">
      <c r="A4" s="190" t="s">
        <v>5</v>
      </c>
      <c r="B4" s="190"/>
      <c r="C4" s="3"/>
      <c r="D4" s="191" t="s">
        <v>81</v>
      </c>
      <c r="E4" s="192"/>
      <c r="F4" s="6"/>
      <c r="G4" s="6"/>
      <c r="H4" s="2" t="s">
        <v>29</v>
      </c>
      <c r="I4" s="7"/>
      <c r="J4" s="7"/>
      <c r="Z4" s="190" t="s">
        <v>98</v>
      </c>
      <c r="AA4" s="190"/>
      <c r="AB4" s="190"/>
      <c r="AC4" s="190"/>
    </row>
    <row r="5" spans="1:31" x14ac:dyDescent="0.2">
      <c r="C5" s="3"/>
      <c r="D5" s="3"/>
      <c r="H5" s="2" t="s">
        <v>65</v>
      </c>
    </row>
    <row r="6" spans="1:31" ht="12" customHeight="1" thickBot="1" x14ac:dyDescent="0.25">
      <c r="H6" s="1" t="s">
        <v>67</v>
      </c>
      <c r="M6" s="196" t="s">
        <v>88</v>
      </c>
      <c r="N6" s="196"/>
      <c r="O6" s="196"/>
      <c r="P6" s="196"/>
      <c r="Q6" s="196"/>
      <c r="R6" s="196"/>
      <c r="S6" s="196"/>
      <c r="T6" s="196"/>
      <c r="U6" s="196"/>
      <c r="V6" s="196"/>
      <c r="W6" s="196"/>
      <c r="Z6" s="196" t="s">
        <v>125</v>
      </c>
      <c r="AA6" s="196"/>
      <c r="AB6" s="196"/>
      <c r="AC6" s="196"/>
    </row>
    <row r="7" spans="1:31" ht="37.5" customHeight="1" thickBot="1" x14ac:dyDescent="0.25">
      <c r="A7" s="186" t="s">
        <v>6</v>
      </c>
      <c r="B7" s="199" t="s">
        <v>132</v>
      </c>
      <c r="C7" s="188" t="s">
        <v>33</v>
      </c>
      <c r="D7" s="193" t="s">
        <v>7</v>
      </c>
      <c r="E7" s="194"/>
      <c r="F7" s="194"/>
      <c r="G7" s="194"/>
      <c r="H7" s="195"/>
      <c r="I7" s="193" t="s">
        <v>126</v>
      </c>
      <c r="J7" s="194"/>
      <c r="K7" s="195"/>
      <c r="L7" s="193" t="s">
        <v>9</v>
      </c>
      <c r="M7" s="194"/>
      <c r="N7" s="194"/>
      <c r="O7" s="194"/>
      <c r="P7" s="194"/>
      <c r="Q7" s="194"/>
      <c r="R7" s="194"/>
      <c r="S7" s="194"/>
      <c r="T7" s="194"/>
      <c r="U7" s="195"/>
      <c r="V7" s="193" t="s">
        <v>10</v>
      </c>
      <c r="W7" s="194"/>
      <c r="X7" s="194"/>
      <c r="Y7" s="194"/>
      <c r="Z7" s="194"/>
      <c r="AA7" s="194"/>
      <c r="AB7" s="194"/>
      <c r="AC7" s="195"/>
      <c r="AD7" s="186" t="s">
        <v>11</v>
      </c>
    </row>
    <row r="8" spans="1:31" ht="84" customHeight="1" thickBot="1" x14ac:dyDescent="0.25">
      <c r="A8" s="187"/>
      <c r="B8" s="200"/>
      <c r="C8" s="189"/>
      <c r="D8" s="8" t="s">
        <v>12</v>
      </c>
      <c r="E8" s="9" t="s">
        <v>13</v>
      </c>
      <c r="F8" s="9" t="s">
        <v>14</v>
      </c>
      <c r="G8" s="14" t="s">
        <v>15</v>
      </c>
      <c r="H8" s="135" t="s">
        <v>127</v>
      </c>
      <c r="I8" s="10" t="s">
        <v>13</v>
      </c>
      <c r="J8" s="14" t="s">
        <v>15</v>
      </c>
      <c r="K8" s="9" t="s">
        <v>14</v>
      </c>
      <c r="L8" s="78" t="s">
        <v>92</v>
      </c>
      <c r="M8" s="14" t="s">
        <v>93</v>
      </c>
      <c r="N8" s="11" t="s">
        <v>13</v>
      </c>
      <c r="O8" s="12"/>
      <c r="P8" s="9" t="s">
        <v>14</v>
      </c>
      <c r="Q8" s="11" t="s">
        <v>15</v>
      </c>
      <c r="R8" s="13"/>
      <c r="S8" s="9" t="s">
        <v>16</v>
      </c>
      <c r="T8" s="139" t="s">
        <v>127</v>
      </c>
      <c r="U8" s="87" t="s">
        <v>17</v>
      </c>
      <c r="V8" s="78" t="s">
        <v>92</v>
      </c>
      <c r="W8" s="14" t="s">
        <v>93</v>
      </c>
      <c r="X8" s="14" t="s">
        <v>13</v>
      </c>
      <c r="Y8" s="9" t="s">
        <v>14</v>
      </c>
      <c r="Z8" s="9" t="s">
        <v>15</v>
      </c>
      <c r="AA8" s="9" t="s">
        <v>16</v>
      </c>
      <c r="AB8" s="139" t="s">
        <v>127</v>
      </c>
      <c r="AC8" s="87" t="s">
        <v>17</v>
      </c>
      <c r="AD8" s="187"/>
      <c r="AE8" s="15"/>
    </row>
    <row r="9" spans="1:31" ht="14.25" x14ac:dyDescent="0.2">
      <c r="A9" s="131" t="s">
        <v>116</v>
      </c>
      <c r="B9" s="204" t="s">
        <v>138</v>
      </c>
      <c r="C9" s="34" t="s">
        <v>38</v>
      </c>
      <c r="D9" s="86">
        <f>IF(SUM(E9,F9,G9,H9) &lt;&gt; 0,SUM(E9,F9,G9,H9),"")</f>
        <v>12</v>
      </c>
      <c r="E9" s="134">
        <f>IF(SUM(I9,N9,X9) &lt;&gt; 0,SUM(I9,N9,X9),"")</f>
        <v>6</v>
      </c>
      <c r="F9" s="134" t="str">
        <f>IF(SUM(J9,P9,Y9) &lt;&gt; 0,SUM(J9,P9,Y9),"")</f>
        <v/>
      </c>
      <c r="G9" s="134">
        <f>IF(SUM(K9,Q9,Z9) &lt;&gt; 0,SUM(K9,Q9,Z9),"")</f>
        <v>4</v>
      </c>
      <c r="H9" s="89">
        <f>IF(SUM(T9,AB9) &lt;&gt; 0,SUM(T9,AB9),"")</f>
        <v>2</v>
      </c>
      <c r="I9" s="85">
        <v>2</v>
      </c>
      <c r="J9" s="134"/>
      <c r="K9" s="133"/>
      <c r="L9" s="103"/>
      <c r="M9" s="81">
        <v>1</v>
      </c>
      <c r="N9" s="37">
        <v>4</v>
      </c>
      <c r="O9" s="38"/>
      <c r="P9" s="39"/>
      <c r="Q9" s="37">
        <v>4</v>
      </c>
      <c r="R9" s="38"/>
      <c r="S9" s="40"/>
      <c r="T9" s="76">
        <v>2</v>
      </c>
      <c r="U9" s="41" t="s">
        <v>21</v>
      </c>
      <c r="V9" s="76"/>
      <c r="W9" s="42"/>
      <c r="X9" s="38"/>
      <c r="Y9" s="39"/>
      <c r="Z9" s="39"/>
      <c r="AA9" s="40"/>
      <c r="AB9" s="76"/>
      <c r="AC9" s="41"/>
      <c r="AD9" s="33" t="s">
        <v>106</v>
      </c>
    </row>
    <row r="10" spans="1:31" x14ac:dyDescent="0.2">
      <c r="A10" s="131" t="s">
        <v>70</v>
      </c>
      <c r="B10" s="198"/>
      <c r="C10" s="34" t="s">
        <v>35</v>
      </c>
      <c r="D10" s="86">
        <f t="shared" ref="D10:D18" si="0">IF(SUM(E10,F10,G10,H10) &lt;&gt; 0,SUM(E10,F10,G10,H10),"")</f>
        <v>8</v>
      </c>
      <c r="E10" s="134">
        <f t="shared" ref="E10:E18" si="1">IF(SUM(I10,N10,X10) &lt;&gt; 0,SUM(I10,N10,X10),"")</f>
        <v>4</v>
      </c>
      <c r="F10" s="134">
        <f t="shared" ref="F10:F18" si="2">IF(SUM(J10,P10,Y10) &lt;&gt; 0,SUM(J10,P10,Y10),"")</f>
        <v>2</v>
      </c>
      <c r="G10" s="134">
        <f t="shared" ref="G10:G18" si="3">IF(SUM(K10,Q10,Z10) &lt;&gt; 0,SUM(K10,Q10,Z10),"")</f>
        <v>2</v>
      </c>
      <c r="H10" s="89" t="str">
        <f t="shared" ref="H10:H18" si="4">IF(SUM(T10,AB10) &lt;&gt; 0,SUM(T10,AB10),"")</f>
        <v/>
      </c>
      <c r="I10" s="85"/>
      <c r="J10" s="97"/>
      <c r="K10" s="127"/>
      <c r="L10" s="85"/>
      <c r="M10" s="81"/>
      <c r="N10" s="37">
        <v>2</v>
      </c>
      <c r="O10" s="38" t="s">
        <v>22</v>
      </c>
      <c r="P10" s="39"/>
      <c r="Q10" s="61"/>
      <c r="R10" s="38"/>
      <c r="S10" s="40"/>
      <c r="T10" s="76"/>
      <c r="U10" s="41"/>
      <c r="V10" s="42"/>
      <c r="W10" s="42">
        <v>1</v>
      </c>
      <c r="X10" s="38">
        <v>2</v>
      </c>
      <c r="Y10" s="39">
        <v>2</v>
      </c>
      <c r="Z10" s="39">
        <v>2</v>
      </c>
      <c r="AA10" s="43" t="s">
        <v>19</v>
      </c>
      <c r="AB10" s="141"/>
      <c r="AC10" s="41"/>
      <c r="AD10" s="33" t="s">
        <v>96</v>
      </c>
    </row>
    <row r="11" spans="1:31" x14ac:dyDescent="0.2">
      <c r="A11" s="131" t="s">
        <v>71</v>
      </c>
      <c r="B11" s="198"/>
      <c r="C11" s="34" t="s">
        <v>64</v>
      </c>
      <c r="D11" s="86">
        <f t="shared" si="0"/>
        <v>10</v>
      </c>
      <c r="E11" s="134">
        <f t="shared" si="1"/>
        <v>4</v>
      </c>
      <c r="F11" s="134">
        <f t="shared" si="2"/>
        <v>2</v>
      </c>
      <c r="G11" s="134">
        <f t="shared" si="3"/>
        <v>2</v>
      </c>
      <c r="H11" s="89">
        <f t="shared" si="4"/>
        <v>2</v>
      </c>
      <c r="I11" s="85"/>
      <c r="J11" s="134"/>
      <c r="K11" s="133"/>
      <c r="L11" s="103"/>
      <c r="M11" s="81"/>
      <c r="N11" s="37">
        <v>2</v>
      </c>
      <c r="O11" s="38" t="s">
        <v>22</v>
      </c>
      <c r="P11" s="39"/>
      <c r="Q11" s="37"/>
      <c r="R11" s="38"/>
      <c r="S11" s="40"/>
      <c r="T11" s="76"/>
      <c r="U11" s="41"/>
      <c r="V11" s="107">
        <v>1</v>
      </c>
      <c r="W11" s="42"/>
      <c r="X11" s="38">
        <v>2</v>
      </c>
      <c r="Y11" s="39">
        <v>2</v>
      </c>
      <c r="Z11" s="39">
        <v>2</v>
      </c>
      <c r="AA11" s="40"/>
      <c r="AB11" s="76">
        <v>2</v>
      </c>
      <c r="AC11" s="41" t="s">
        <v>21</v>
      </c>
      <c r="AD11" s="33" t="s">
        <v>48</v>
      </c>
    </row>
    <row r="12" spans="1:31" x14ac:dyDescent="0.2">
      <c r="A12" s="131" t="s">
        <v>117</v>
      </c>
      <c r="B12" s="198"/>
      <c r="C12" s="34" t="s">
        <v>35</v>
      </c>
      <c r="D12" s="86">
        <f t="shared" si="0"/>
        <v>6</v>
      </c>
      <c r="E12" s="134">
        <f t="shared" si="1"/>
        <v>4</v>
      </c>
      <c r="F12" s="134" t="str">
        <f t="shared" si="2"/>
        <v/>
      </c>
      <c r="G12" s="134">
        <f t="shared" si="3"/>
        <v>2</v>
      </c>
      <c r="H12" s="89" t="str">
        <f t="shared" si="4"/>
        <v/>
      </c>
      <c r="I12" s="85">
        <v>2</v>
      </c>
      <c r="J12" s="134"/>
      <c r="K12" s="133"/>
      <c r="L12" s="103"/>
      <c r="M12" s="81">
        <v>1</v>
      </c>
      <c r="N12" s="37">
        <v>2</v>
      </c>
      <c r="O12" s="38"/>
      <c r="P12" s="39"/>
      <c r="Q12" s="37">
        <v>2</v>
      </c>
      <c r="R12" s="38"/>
      <c r="S12" s="40" t="s">
        <v>19</v>
      </c>
      <c r="T12" s="76"/>
      <c r="U12" s="41"/>
      <c r="V12" s="76"/>
      <c r="W12" s="42"/>
      <c r="X12" s="38"/>
      <c r="Y12" s="39"/>
      <c r="Z12" s="39"/>
      <c r="AA12" s="40"/>
      <c r="AB12" s="76"/>
      <c r="AC12" s="41"/>
      <c r="AD12" s="33" t="s">
        <v>48</v>
      </c>
    </row>
    <row r="13" spans="1:31" x14ac:dyDescent="0.2">
      <c r="A13" s="131" t="s">
        <v>118</v>
      </c>
      <c r="B13" s="198"/>
      <c r="C13" s="34" t="s">
        <v>35</v>
      </c>
      <c r="D13" s="86">
        <f t="shared" si="0"/>
        <v>6</v>
      </c>
      <c r="E13" s="134">
        <f t="shared" si="1"/>
        <v>4</v>
      </c>
      <c r="F13" s="134" t="str">
        <f t="shared" si="2"/>
        <v/>
      </c>
      <c r="G13" s="134">
        <f t="shared" si="3"/>
        <v>2</v>
      </c>
      <c r="H13" s="89" t="str">
        <f t="shared" si="4"/>
        <v/>
      </c>
      <c r="I13" s="85">
        <v>2</v>
      </c>
      <c r="J13" s="134"/>
      <c r="K13" s="133"/>
      <c r="L13" s="103"/>
      <c r="M13" s="81">
        <v>1</v>
      </c>
      <c r="N13" s="37">
        <v>2</v>
      </c>
      <c r="O13" s="38"/>
      <c r="P13" s="39"/>
      <c r="Q13" s="37">
        <v>2</v>
      </c>
      <c r="R13" s="38"/>
      <c r="S13" s="40" t="s">
        <v>19</v>
      </c>
      <c r="T13" s="76"/>
      <c r="U13" s="41"/>
      <c r="V13" s="76"/>
      <c r="W13" s="42"/>
      <c r="X13" s="38"/>
      <c r="Y13" s="39"/>
      <c r="Z13" s="39"/>
      <c r="AA13" s="40"/>
      <c r="AB13" s="76"/>
      <c r="AC13" s="41"/>
      <c r="AD13" s="33" t="s">
        <v>48</v>
      </c>
    </row>
    <row r="14" spans="1:31" x14ac:dyDescent="0.2">
      <c r="A14" s="131" t="s">
        <v>119</v>
      </c>
      <c r="B14" s="198"/>
      <c r="C14" s="34" t="s">
        <v>64</v>
      </c>
      <c r="D14" s="86">
        <f t="shared" si="0"/>
        <v>14</v>
      </c>
      <c r="E14" s="134">
        <f t="shared" si="1"/>
        <v>6</v>
      </c>
      <c r="F14" s="134">
        <f t="shared" si="2"/>
        <v>4</v>
      </c>
      <c r="G14" s="134">
        <f t="shared" si="3"/>
        <v>2</v>
      </c>
      <c r="H14" s="89">
        <f t="shared" si="4"/>
        <v>2</v>
      </c>
      <c r="I14" s="85">
        <v>2</v>
      </c>
      <c r="J14" s="134"/>
      <c r="K14" s="133"/>
      <c r="L14" s="103"/>
      <c r="M14" s="81">
        <v>1</v>
      </c>
      <c r="N14" s="37">
        <v>2</v>
      </c>
      <c r="O14" s="38"/>
      <c r="P14" s="39">
        <v>2</v>
      </c>
      <c r="Q14" s="37"/>
      <c r="R14" s="38"/>
      <c r="S14" s="40" t="s">
        <v>19</v>
      </c>
      <c r="T14" s="76"/>
      <c r="U14" s="41"/>
      <c r="V14" s="76"/>
      <c r="W14" s="42">
        <v>2</v>
      </c>
      <c r="X14" s="38">
        <v>2</v>
      </c>
      <c r="Y14" s="39">
        <v>2</v>
      </c>
      <c r="Z14" s="39">
        <v>2</v>
      </c>
      <c r="AA14" s="40"/>
      <c r="AB14" s="76">
        <v>2</v>
      </c>
      <c r="AC14" s="41" t="s">
        <v>21</v>
      </c>
      <c r="AD14" s="33" t="s">
        <v>48</v>
      </c>
    </row>
    <row r="15" spans="1:31" ht="24" x14ac:dyDescent="0.2">
      <c r="A15" s="131" t="s">
        <v>72</v>
      </c>
      <c r="B15" s="198"/>
      <c r="C15" s="34" t="s">
        <v>46</v>
      </c>
      <c r="D15" s="86">
        <f t="shared" si="0"/>
        <v>10</v>
      </c>
      <c r="E15" s="134">
        <f t="shared" si="1"/>
        <v>6</v>
      </c>
      <c r="F15" s="134">
        <f t="shared" si="2"/>
        <v>4</v>
      </c>
      <c r="G15" s="134" t="str">
        <f t="shared" si="3"/>
        <v/>
      </c>
      <c r="H15" s="89" t="str">
        <f t="shared" si="4"/>
        <v/>
      </c>
      <c r="I15" s="85"/>
      <c r="J15" s="134"/>
      <c r="K15" s="133"/>
      <c r="L15" s="86"/>
      <c r="M15" s="81"/>
      <c r="N15" s="37">
        <v>2</v>
      </c>
      <c r="O15" s="38" t="s">
        <v>22</v>
      </c>
      <c r="P15" s="39"/>
      <c r="Q15" s="61"/>
      <c r="R15" s="38"/>
      <c r="S15" s="40"/>
      <c r="T15" s="76"/>
      <c r="U15" s="41"/>
      <c r="V15" s="76"/>
      <c r="W15" s="42"/>
      <c r="X15" s="38">
        <v>4</v>
      </c>
      <c r="Y15" s="39">
        <v>4</v>
      </c>
      <c r="Z15" s="39"/>
      <c r="AA15" s="40" t="s">
        <v>19</v>
      </c>
      <c r="AB15" s="76"/>
      <c r="AC15" s="62"/>
      <c r="AD15" s="33" t="s">
        <v>27</v>
      </c>
    </row>
    <row r="16" spans="1:31" x14ac:dyDescent="0.2">
      <c r="A16" s="131" t="s">
        <v>73</v>
      </c>
      <c r="B16" s="198"/>
      <c r="C16" s="34" t="s">
        <v>42</v>
      </c>
      <c r="D16" s="86">
        <f t="shared" si="0"/>
        <v>18</v>
      </c>
      <c r="E16" s="134">
        <f t="shared" si="1"/>
        <v>8</v>
      </c>
      <c r="F16" s="134" t="str">
        <f t="shared" si="2"/>
        <v/>
      </c>
      <c r="G16" s="134">
        <f t="shared" si="3"/>
        <v>8</v>
      </c>
      <c r="H16" s="89">
        <f t="shared" si="4"/>
        <v>2</v>
      </c>
      <c r="I16" s="85">
        <v>2</v>
      </c>
      <c r="J16" s="134"/>
      <c r="K16" s="133"/>
      <c r="L16" s="86"/>
      <c r="M16" s="81"/>
      <c r="N16" s="37">
        <v>2</v>
      </c>
      <c r="O16" s="38"/>
      <c r="P16" s="39"/>
      <c r="Q16" s="61">
        <v>4</v>
      </c>
      <c r="R16" s="38"/>
      <c r="S16" s="40" t="s">
        <v>19</v>
      </c>
      <c r="T16" s="76"/>
      <c r="U16" s="41"/>
      <c r="V16" s="76"/>
      <c r="W16" s="42" t="s">
        <v>58</v>
      </c>
      <c r="X16" s="38">
        <v>4</v>
      </c>
      <c r="Y16" s="39"/>
      <c r="Z16" s="39">
        <v>4</v>
      </c>
      <c r="AA16" s="43" t="s">
        <v>58</v>
      </c>
      <c r="AB16" s="141">
        <v>2</v>
      </c>
      <c r="AC16" s="62" t="s">
        <v>21</v>
      </c>
      <c r="AD16" s="33" t="s">
        <v>27</v>
      </c>
    </row>
    <row r="17" spans="1:39" ht="24" x14ac:dyDescent="0.2">
      <c r="A17" s="131" t="s">
        <v>120</v>
      </c>
      <c r="B17" s="198"/>
      <c r="C17" s="34" t="s">
        <v>40</v>
      </c>
      <c r="D17" s="86">
        <f t="shared" si="0"/>
        <v>6</v>
      </c>
      <c r="E17" s="134">
        <f t="shared" si="1"/>
        <v>4</v>
      </c>
      <c r="F17" s="134" t="str">
        <f t="shared" si="2"/>
        <v/>
      </c>
      <c r="G17" s="134">
        <f t="shared" si="3"/>
        <v>2</v>
      </c>
      <c r="H17" s="89" t="str">
        <f t="shared" si="4"/>
        <v/>
      </c>
      <c r="I17" s="85">
        <v>2</v>
      </c>
      <c r="J17" s="134"/>
      <c r="K17" s="133"/>
      <c r="L17" s="103"/>
      <c r="M17" s="81">
        <v>1</v>
      </c>
      <c r="N17" s="37">
        <v>2</v>
      </c>
      <c r="O17" s="38"/>
      <c r="P17" s="39"/>
      <c r="Q17" s="37">
        <v>2</v>
      </c>
      <c r="R17" s="38"/>
      <c r="S17" s="40" t="s">
        <v>19</v>
      </c>
      <c r="T17" s="76"/>
      <c r="U17" s="41"/>
      <c r="V17" s="76"/>
      <c r="W17" s="42"/>
      <c r="X17" s="38"/>
      <c r="Y17" s="39"/>
      <c r="Z17" s="39"/>
      <c r="AA17" s="40"/>
      <c r="AB17" s="76"/>
      <c r="AC17" s="41"/>
      <c r="AD17" s="33" t="s">
        <v>27</v>
      </c>
    </row>
    <row r="18" spans="1:39" x14ac:dyDescent="0.2">
      <c r="A18" s="131" t="s">
        <v>74</v>
      </c>
      <c r="B18" s="198"/>
      <c r="C18" s="34" t="s">
        <v>46</v>
      </c>
      <c r="D18" s="86">
        <f t="shared" si="0"/>
        <v>12</v>
      </c>
      <c r="E18" s="134">
        <f t="shared" si="1"/>
        <v>4</v>
      </c>
      <c r="F18" s="134">
        <f t="shared" si="2"/>
        <v>4</v>
      </c>
      <c r="G18" s="134">
        <f t="shared" si="3"/>
        <v>2</v>
      </c>
      <c r="H18" s="89">
        <f t="shared" si="4"/>
        <v>2</v>
      </c>
      <c r="I18" s="35">
        <v>2</v>
      </c>
      <c r="J18" s="116"/>
      <c r="K18" s="133"/>
      <c r="L18" s="103" t="s">
        <v>51</v>
      </c>
      <c r="M18" s="81"/>
      <c r="N18" s="37">
        <v>2</v>
      </c>
      <c r="O18" s="38"/>
      <c r="P18" s="39">
        <v>4</v>
      </c>
      <c r="Q18" s="61">
        <v>2</v>
      </c>
      <c r="R18" s="38"/>
      <c r="S18" s="40" t="s">
        <v>51</v>
      </c>
      <c r="T18" s="76">
        <v>2</v>
      </c>
      <c r="U18" s="41" t="s">
        <v>21</v>
      </c>
      <c r="V18" s="42"/>
      <c r="W18" s="105"/>
      <c r="X18" s="38"/>
      <c r="Y18" s="39"/>
      <c r="Z18" s="39"/>
      <c r="AA18" s="43"/>
      <c r="AB18" s="141"/>
      <c r="AC18" s="62"/>
      <c r="AD18" s="33" t="s">
        <v>27</v>
      </c>
    </row>
    <row r="19" spans="1:39" ht="13.5" thickBot="1" x14ac:dyDescent="0.25">
      <c r="A19" s="49" t="s">
        <v>121</v>
      </c>
      <c r="B19" s="49"/>
      <c r="C19" s="45" t="s">
        <v>35</v>
      </c>
      <c r="D19" s="46" t="str">
        <f>IF(SUM(E19,F19,G19) &lt;&gt; 0,SUM(E19,F19,G19),"")</f>
        <v/>
      </c>
      <c r="E19" s="47" t="str">
        <f>IF(SUM(I19,N19,X19) &lt;&gt; 0,SUM(I19,N19,X19),"")</f>
        <v/>
      </c>
      <c r="F19" s="47" t="str">
        <f>IF(SUM(P19,Y19) &lt;&gt; 0,SUM(P19,Y19),"")</f>
        <v/>
      </c>
      <c r="G19" s="47" t="str">
        <f>IF(SUM(J19,Q19,Z19) &lt;&gt; 0,SUM(J19,Q19,Z19),"")</f>
        <v/>
      </c>
      <c r="H19" s="132"/>
      <c r="I19" s="50"/>
      <c r="J19" s="142"/>
      <c r="K19" s="140"/>
      <c r="L19" s="104"/>
      <c r="M19" s="82"/>
      <c r="N19" s="51"/>
      <c r="O19" s="52"/>
      <c r="P19" s="53"/>
      <c r="Q19" s="48"/>
      <c r="R19" s="52"/>
      <c r="S19" s="54"/>
      <c r="T19" s="77"/>
      <c r="U19" s="55"/>
      <c r="V19" s="56"/>
      <c r="W19" s="106"/>
      <c r="X19" s="52"/>
      <c r="Y19" s="53"/>
      <c r="Z19" s="53"/>
      <c r="AA19" s="57" t="s">
        <v>50</v>
      </c>
      <c r="AB19" s="113"/>
      <c r="AC19" s="58"/>
      <c r="AD19" s="33" t="s">
        <v>48</v>
      </c>
    </row>
    <row r="21" spans="1:39" ht="12.75" x14ac:dyDescent="0.2">
      <c r="A21" s="5" t="s">
        <v>28</v>
      </c>
      <c r="E21" s="4" t="s">
        <v>89</v>
      </c>
      <c r="F21" s="3"/>
      <c r="G21" s="3"/>
      <c r="T21" s="72" t="s">
        <v>90</v>
      </c>
      <c r="AB21" s="73" t="s">
        <v>91</v>
      </c>
    </row>
    <row r="23" spans="1:39" ht="12.75" x14ac:dyDescent="0.2"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</row>
    <row r="24" spans="1:39" ht="12.75" x14ac:dyDescent="0.2"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</row>
    <row r="25" spans="1:39" ht="12.75" x14ac:dyDescent="0.2"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</row>
    <row r="26" spans="1:39" ht="12.75" x14ac:dyDescent="0.2"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</row>
    <row r="27" spans="1:39" ht="12.75" x14ac:dyDescent="0.2"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</row>
    <row r="28" spans="1:39" ht="58.5" customHeight="1" x14ac:dyDescent="0.2"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</row>
    <row r="29" spans="1:39" ht="12.75" x14ac:dyDescent="0.2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</row>
    <row r="30" spans="1:39" ht="12.75" x14ac:dyDescent="0.2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</row>
    <row r="31" spans="1:39" ht="12.75" x14ac:dyDescent="0.2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</row>
    <row r="32" spans="1:39" ht="12.75" x14ac:dyDescent="0.2"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</row>
    <row r="33" spans="30:39" ht="12.75" x14ac:dyDescent="0.2"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</row>
    <row r="34" spans="30:39" ht="12.75" x14ac:dyDescent="0.2"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</row>
  </sheetData>
  <mergeCells count="13">
    <mergeCell ref="A7:A8"/>
    <mergeCell ref="C7:C8"/>
    <mergeCell ref="L7:U7"/>
    <mergeCell ref="V7:AC7"/>
    <mergeCell ref="AD7:AD8"/>
    <mergeCell ref="I7:K7"/>
    <mergeCell ref="D7:H7"/>
    <mergeCell ref="B7:B8"/>
    <mergeCell ref="A4:B4"/>
    <mergeCell ref="D4:E4"/>
    <mergeCell ref="Z4:AC4"/>
    <mergeCell ref="M6:W6"/>
    <mergeCell ref="Z6:AC6"/>
  </mergeCells>
  <hyperlinks>
    <hyperlink ref="B9" r:id="rId1"/>
  </hyperlinks>
  <pageMargins left="0.75" right="0.75" top="1" bottom="1" header="0.5" footer="0.5"/>
  <pageSetup paperSize="9" scale="93" orientation="landscape" verticalDpi="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3"/>
  <sheetViews>
    <sheetView topLeftCell="A7" zoomScaleNormal="100" workbookViewId="0">
      <selection activeCell="A25" sqref="A25"/>
    </sheetView>
  </sheetViews>
  <sheetFormatPr defaultRowHeight="12" x14ac:dyDescent="0.2"/>
  <cols>
    <col min="1" max="1" width="38.28515625" style="1" customWidth="1"/>
    <col min="2" max="2" width="8.140625" style="1" customWidth="1"/>
    <col min="3" max="3" width="8.5703125" style="1" customWidth="1"/>
    <col min="4" max="4" width="3.5703125" style="1" customWidth="1"/>
    <col min="5" max="5" width="3.7109375" style="1" customWidth="1"/>
    <col min="6" max="8" width="4.5703125" style="1" customWidth="1"/>
    <col min="9" max="11" width="4.85546875" style="1" customWidth="1"/>
    <col min="12" max="12" width="4.5703125" style="1" customWidth="1"/>
    <col min="13" max="13" width="3.140625" style="1" customWidth="1"/>
    <col min="14" max="14" width="1.85546875" style="1" bestFit="1" customWidth="1"/>
    <col min="15" max="15" width="3.28515625" style="1" customWidth="1"/>
    <col min="16" max="16" width="3.5703125" style="1" customWidth="1"/>
    <col min="17" max="17" width="1.85546875" style="1" bestFit="1" customWidth="1"/>
    <col min="18" max="19" width="4.42578125" style="1" customWidth="1"/>
    <col min="20" max="21" width="4.28515625" style="1" customWidth="1"/>
    <col min="22" max="22" width="4.5703125" style="1" customWidth="1"/>
    <col min="23" max="23" width="3.140625" style="1" bestFit="1" customWidth="1"/>
    <col min="24" max="24" width="4.140625" style="1" customWidth="1"/>
    <col min="25" max="25" width="3.85546875" style="1" customWidth="1"/>
    <col min="26" max="27" width="4.85546875" style="1" customWidth="1"/>
    <col min="28" max="28" width="4.28515625" style="1" customWidth="1"/>
    <col min="29" max="29" width="8" style="1" customWidth="1"/>
    <col min="30" max="16384" width="9.140625" style="1"/>
  </cols>
  <sheetData>
    <row r="1" spans="1:31" ht="13.5" customHeight="1" x14ac:dyDescent="0.2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1:31" ht="13.5" customHeight="1" x14ac:dyDescent="0.2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1:31" ht="15" customHeight="1" x14ac:dyDescent="0.2">
      <c r="F3" s="4" t="s">
        <v>4</v>
      </c>
      <c r="G3" s="4"/>
      <c r="H3" s="4"/>
      <c r="I3" s="4"/>
      <c r="J3" s="4"/>
      <c r="K3" s="4"/>
      <c r="L3" s="4"/>
    </row>
    <row r="4" spans="1:31" ht="12.75" customHeight="1" x14ac:dyDescent="0.2">
      <c r="A4" s="190" t="s">
        <v>5</v>
      </c>
      <c r="B4" s="190"/>
      <c r="C4" s="3"/>
      <c r="D4" s="191" t="s">
        <v>81</v>
      </c>
      <c r="E4" s="192"/>
      <c r="F4" s="6"/>
      <c r="G4" s="6"/>
      <c r="H4" s="2" t="s">
        <v>29</v>
      </c>
      <c r="I4" s="7"/>
      <c r="J4" s="7"/>
      <c r="K4" s="7"/>
      <c r="Z4" s="190" t="s">
        <v>98</v>
      </c>
      <c r="AA4" s="190"/>
      <c r="AB4" s="190"/>
      <c r="AC4" s="190"/>
    </row>
    <row r="5" spans="1:31" x14ac:dyDescent="0.2">
      <c r="C5" s="3"/>
      <c r="D5" s="3"/>
      <c r="H5" s="2" t="s">
        <v>65</v>
      </c>
    </row>
    <row r="6" spans="1:31" ht="12" customHeight="1" thickBot="1" x14ac:dyDescent="0.25">
      <c r="H6" s="1" t="s">
        <v>76</v>
      </c>
      <c r="M6" s="196" t="s">
        <v>88</v>
      </c>
      <c r="N6" s="196"/>
      <c r="O6" s="196"/>
      <c r="P6" s="196"/>
      <c r="Q6" s="196"/>
      <c r="R6" s="196"/>
      <c r="S6" s="196"/>
      <c r="T6" s="196"/>
      <c r="U6" s="196"/>
      <c r="V6" s="196"/>
      <c r="W6" s="196"/>
      <c r="Z6" s="196" t="s">
        <v>125</v>
      </c>
      <c r="AA6" s="196"/>
      <c r="AB6" s="196"/>
      <c r="AC6" s="196"/>
    </row>
    <row r="7" spans="1:31" ht="37.5" customHeight="1" thickBot="1" x14ac:dyDescent="0.25">
      <c r="A7" s="186" t="s">
        <v>6</v>
      </c>
      <c r="B7" s="184"/>
      <c r="C7" s="188" t="s">
        <v>33</v>
      </c>
      <c r="D7" s="193" t="s">
        <v>7</v>
      </c>
      <c r="E7" s="194"/>
      <c r="F7" s="194"/>
      <c r="G7" s="194"/>
      <c r="H7" s="195"/>
      <c r="I7" s="193" t="s">
        <v>126</v>
      </c>
      <c r="J7" s="194"/>
      <c r="K7" s="195"/>
      <c r="L7" s="193" t="s">
        <v>9</v>
      </c>
      <c r="M7" s="194"/>
      <c r="N7" s="194"/>
      <c r="O7" s="194"/>
      <c r="P7" s="194"/>
      <c r="Q7" s="194"/>
      <c r="R7" s="194"/>
      <c r="S7" s="194"/>
      <c r="T7" s="194"/>
      <c r="U7" s="195"/>
      <c r="V7" s="193" t="s">
        <v>10</v>
      </c>
      <c r="W7" s="194"/>
      <c r="X7" s="194"/>
      <c r="Y7" s="194"/>
      <c r="Z7" s="194"/>
      <c r="AA7" s="194"/>
      <c r="AB7" s="194"/>
      <c r="AC7" s="195"/>
      <c r="AD7" s="186" t="s">
        <v>11</v>
      </c>
    </row>
    <row r="8" spans="1:31" ht="84" customHeight="1" thickBot="1" x14ac:dyDescent="0.25">
      <c r="A8" s="187"/>
      <c r="B8" s="185"/>
      <c r="C8" s="189"/>
      <c r="D8" s="8" t="s">
        <v>12</v>
      </c>
      <c r="E8" s="9" t="s">
        <v>13</v>
      </c>
      <c r="F8" s="9" t="s">
        <v>14</v>
      </c>
      <c r="G8" s="14" t="s">
        <v>15</v>
      </c>
      <c r="H8" s="135" t="s">
        <v>127</v>
      </c>
      <c r="I8" s="78" t="s">
        <v>13</v>
      </c>
      <c r="J8" s="14" t="s">
        <v>15</v>
      </c>
      <c r="K8" s="9" t="s">
        <v>14</v>
      </c>
      <c r="L8" s="78" t="s">
        <v>92</v>
      </c>
      <c r="M8" s="12" t="s">
        <v>93</v>
      </c>
      <c r="N8" s="11" t="s">
        <v>13</v>
      </c>
      <c r="O8" s="12"/>
      <c r="P8" s="9" t="s">
        <v>14</v>
      </c>
      <c r="Q8" s="11" t="s">
        <v>15</v>
      </c>
      <c r="R8" s="13"/>
      <c r="S8" s="9" t="s">
        <v>16</v>
      </c>
      <c r="T8" s="139" t="s">
        <v>127</v>
      </c>
      <c r="U8" s="87" t="s">
        <v>17</v>
      </c>
      <c r="V8" s="78" t="s">
        <v>92</v>
      </c>
      <c r="W8" s="14" t="s">
        <v>93</v>
      </c>
      <c r="X8" s="14" t="s">
        <v>13</v>
      </c>
      <c r="Y8" s="9" t="s">
        <v>14</v>
      </c>
      <c r="Z8" s="9" t="s">
        <v>15</v>
      </c>
      <c r="AA8" s="9" t="s">
        <v>16</v>
      </c>
      <c r="AB8" s="139" t="s">
        <v>127</v>
      </c>
      <c r="AC8" s="87" t="s">
        <v>17</v>
      </c>
      <c r="AD8" s="187"/>
      <c r="AE8" s="15"/>
    </row>
    <row r="9" spans="1:31" x14ac:dyDescent="0.2">
      <c r="A9" s="22" t="s">
        <v>108</v>
      </c>
      <c r="B9" s="197"/>
      <c r="C9" s="34" t="s">
        <v>32</v>
      </c>
      <c r="D9" s="86">
        <f>IF(SUM(E9,F9,G9,H9) &lt;&gt; 0,SUM(E9,F9,G9,H9),"")</f>
        <v>10</v>
      </c>
      <c r="E9" s="134">
        <f>IF(SUM(I9,N9,X9) &lt;&gt; 0,SUM(I9,N9,X9),"")</f>
        <v>4</v>
      </c>
      <c r="F9" s="134">
        <f>IF(SUM(J9,P9,Y9) &lt;&gt; 0,SUM(J9,P9,Y9),"")</f>
        <v>2</v>
      </c>
      <c r="G9" s="134">
        <f>IF(SUM(K9,Q9,Z9) &lt;&gt; 0,SUM(K9,Q9,Z9),"")</f>
        <v>2</v>
      </c>
      <c r="H9" s="89">
        <f>IF(SUM(T9,AB9) &lt;&gt; 0,SUM(T9,AB9),"")</f>
        <v>2</v>
      </c>
      <c r="I9" s="35">
        <v>2</v>
      </c>
      <c r="J9" s="161"/>
      <c r="K9" s="65"/>
      <c r="L9" s="162"/>
      <c r="M9" s="79">
        <v>1</v>
      </c>
      <c r="N9" s="17">
        <v>2</v>
      </c>
      <c r="O9" s="18"/>
      <c r="P9" s="16">
        <v>2</v>
      </c>
      <c r="Q9" s="17">
        <v>2</v>
      </c>
      <c r="R9" s="18"/>
      <c r="S9" s="19"/>
      <c r="T9" s="100">
        <v>2</v>
      </c>
      <c r="U9" s="41" t="s">
        <v>21</v>
      </c>
      <c r="V9" s="42"/>
      <c r="W9" s="105"/>
      <c r="X9" s="38"/>
      <c r="Y9" s="39"/>
      <c r="Z9" s="39"/>
      <c r="AA9" s="43"/>
      <c r="AB9" s="141"/>
      <c r="AC9" s="41"/>
      <c r="AD9" s="33" t="s">
        <v>109</v>
      </c>
    </row>
    <row r="10" spans="1:31" ht="12.75" customHeight="1" x14ac:dyDescent="0.2">
      <c r="A10" s="131" t="s">
        <v>110</v>
      </c>
      <c r="B10" s="198"/>
      <c r="C10" s="34" t="s">
        <v>40</v>
      </c>
      <c r="D10" s="86">
        <f t="shared" ref="D10:D20" si="0">IF(SUM(E10,F10,G10,H10) &lt;&gt; 0,SUM(E10,F10,G10,H10),"")</f>
        <v>6</v>
      </c>
      <c r="E10" s="134">
        <f t="shared" ref="E10:E20" si="1">IF(SUM(I10,N10,X10) &lt;&gt; 0,SUM(I10,N10,X10),"")</f>
        <v>4</v>
      </c>
      <c r="F10" s="134">
        <f t="shared" ref="F10:F20" si="2">IF(SUM(J10,P10,Y10) &lt;&gt; 0,SUM(J10,P10,Y10),"")</f>
        <v>2</v>
      </c>
      <c r="G10" s="134" t="str">
        <f t="shared" ref="G10:G20" si="3">IF(SUM(K10,Q10,Z10) &lt;&gt; 0,SUM(K10,Q10,Z10),"")</f>
        <v/>
      </c>
      <c r="H10" s="89" t="str">
        <f t="shared" ref="H10:H20" si="4">IF(SUM(T10,AB10) &lt;&gt; 0,SUM(T10,AB10),"")</f>
        <v/>
      </c>
      <c r="I10" s="60">
        <v>2</v>
      </c>
      <c r="J10" s="39"/>
      <c r="K10" s="61"/>
      <c r="L10" s="92"/>
      <c r="M10" s="81">
        <v>1</v>
      </c>
      <c r="N10" s="37">
        <v>2</v>
      </c>
      <c r="O10" s="38"/>
      <c r="P10" s="39">
        <v>2</v>
      </c>
      <c r="Q10" s="37"/>
      <c r="R10" s="38"/>
      <c r="S10" s="43" t="s">
        <v>19</v>
      </c>
      <c r="T10" s="141"/>
      <c r="U10" s="41"/>
      <c r="V10" s="107"/>
      <c r="W10" s="42"/>
      <c r="X10" s="38"/>
      <c r="Y10" s="39"/>
      <c r="Z10" s="39"/>
      <c r="AA10" s="40"/>
      <c r="AB10" s="76"/>
      <c r="AC10" s="41"/>
      <c r="AD10" s="33" t="s">
        <v>109</v>
      </c>
    </row>
    <row r="11" spans="1:31" x14ac:dyDescent="0.2">
      <c r="A11" s="131" t="s">
        <v>78</v>
      </c>
      <c r="B11" s="198"/>
      <c r="C11" s="34" t="s">
        <v>32</v>
      </c>
      <c r="D11" s="86">
        <f t="shared" si="0"/>
        <v>8</v>
      </c>
      <c r="E11" s="134">
        <f t="shared" si="1"/>
        <v>4</v>
      </c>
      <c r="F11" s="134" t="str">
        <f t="shared" si="2"/>
        <v/>
      </c>
      <c r="G11" s="134">
        <f t="shared" si="3"/>
        <v>2</v>
      </c>
      <c r="H11" s="89">
        <f t="shared" si="4"/>
        <v>2</v>
      </c>
      <c r="I11" s="35">
        <v>2</v>
      </c>
      <c r="J11" s="39"/>
      <c r="K11" s="127"/>
      <c r="L11" s="108"/>
      <c r="M11" s="95">
        <v>1</v>
      </c>
      <c r="N11" s="36">
        <v>2</v>
      </c>
      <c r="O11" s="96"/>
      <c r="P11" s="97"/>
      <c r="Q11" s="36">
        <v>2</v>
      </c>
      <c r="R11" s="96"/>
      <c r="S11" s="110"/>
      <c r="T11" s="100">
        <v>2</v>
      </c>
      <c r="U11" s="41" t="s">
        <v>21</v>
      </c>
      <c r="V11" s="76"/>
      <c r="W11" s="42"/>
      <c r="X11" s="38"/>
      <c r="Y11" s="39"/>
      <c r="Z11" s="39"/>
      <c r="AA11" s="43"/>
      <c r="AB11" s="141"/>
      <c r="AC11" s="41"/>
      <c r="AD11" s="33" t="s">
        <v>55</v>
      </c>
    </row>
    <row r="12" spans="1:31" ht="16.5" customHeight="1" x14ac:dyDescent="0.2">
      <c r="A12" s="131" t="s">
        <v>112</v>
      </c>
      <c r="B12" s="198"/>
      <c r="C12" s="34" t="s">
        <v>32</v>
      </c>
      <c r="D12" s="86">
        <f t="shared" si="0"/>
        <v>10</v>
      </c>
      <c r="E12" s="134">
        <f t="shared" si="1"/>
        <v>4</v>
      </c>
      <c r="F12" s="134">
        <f t="shared" si="2"/>
        <v>2</v>
      </c>
      <c r="G12" s="134">
        <f t="shared" si="3"/>
        <v>2</v>
      </c>
      <c r="H12" s="89">
        <f t="shared" si="4"/>
        <v>2</v>
      </c>
      <c r="I12" s="35"/>
      <c r="J12" s="134"/>
      <c r="K12" s="133"/>
      <c r="L12" s="86"/>
      <c r="M12" s="81"/>
      <c r="N12" s="37">
        <v>2</v>
      </c>
      <c r="O12" s="38" t="s">
        <v>22</v>
      </c>
      <c r="P12" s="39"/>
      <c r="Q12" s="61"/>
      <c r="R12" s="38"/>
      <c r="S12" s="40"/>
      <c r="T12" s="76"/>
      <c r="U12" s="41"/>
      <c r="V12" s="124"/>
      <c r="W12" s="120">
        <v>1</v>
      </c>
      <c r="X12" s="115">
        <v>2</v>
      </c>
      <c r="Y12" s="116">
        <v>2</v>
      </c>
      <c r="Z12" s="116">
        <v>2</v>
      </c>
      <c r="AA12" s="117"/>
      <c r="AB12" s="119">
        <v>2</v>
      </c>
      <c r="AC12" s="122" t="s">
        <v>99</v>
      </c>
      <c r="AD12" s="33" t="s">
        <v>27</v>
      </c>
    </row>
    <row r="13" spans="1:31" x14ac:dyDescent="0.2">
      <c r="A13" s="131" t="s">
        <v>65</v>
      </c>
      <c r="B13" s="198"/>
      <c r="C13" s="34" t="s">
        <v>34</v>
      </c>
      <c r="D13" s="86">
        <f t="shared" si="0"/>
        <v>22</v>
      </c>
      <c r="E13" s="134">
        <f t="shared" si="1"/>
        <v>8</v>
      </c>
      <c r="F13" s="134">
        <f t="shared" si="2"/>
        <v>8</v>
      </c>
      <c r="G13" s="134">
        <f t="shared" si="3"/>
        <v>4</v>
      </c>
      <c r="H13" s="89">
        <f t="shared" si="4"/>
        <v>2</v>
      </c>
      <c r="I13" s="85">
        <v>2</v>
      </c>
      <c r="J13" s="134"/>
      <c r="K13" s="133"/>
      <c r="L13" s="86"/>
      <c r="M13" s="81">
        <v>1</v>
      </c>
      <c r="N13" s="37">
        <v>2</v>
      </c>
      <c r="O13" s="38"/>
      <c r="P13" s="39">
        <v>4</v>
      </c>
      <c r="Q13" s="61"/>
      <c r="R13" s="38"/>
      <c r="S13" s="40" t="s">
        <v>19</v>
      </c>
      <c r="T13" s="76"/>
      <c r="U13" s="41"/>
      <c r="V13" s="105">
        <v>1</v>
      </c>
      <c r="W13" s="105"/>
      <c r="X13" s="38">
        <v>4</v>
      </c>
      <c r="Y13" s="39">
        <v>4</v>
      </c>
      <c r="Z13" s="39">
        <v>4</v>
      </c>
      <c r="AA13" s="43"/>
      <c r="AB13" s="141">
        <v>2</v>
      </c>
      <c r="AC13" s="41" t="s">
        <v>21</v>
      </c>
      <c r="AD13" s="33" t="s">
        <v>27</v>
      </c>
    </row>
    <row r="14" spans="1:31" x14ac:dyDescent="0.2">
      <c r="A14" s="129" t="s">
        <v>113</v>
      </c>
      <c r="B14" s="205"/>
      <c r="C14" s="91" t="s">
        <v>123</v>
      </c>
      <c r="D14" s="86" t="str">
        <f t="shared" si="0"/>
        <v/>
      </c>
      <c r="E14" s="134" t="str">
        <f t="shared" si="1"/>
        <v/>
      </c>
      <c r="F14" s="134" t="str">
        <f t="shared" si="2"/>
        <v/>
      </c>
      <c r="G14" s="134" t="str">
        <f t="shared" si="3"/>
        <v/>
      </c>
      <c r="H14" s="89" t="str">
        <f t="shared" si="4"/>
        <v/>
      </c>
      <c r="I14" s="93"/>
      <c r="J14" s="116"/>
      <c r="K14" s="126"/>
      <c r="L14" s="93"/>
      <c r="M14" s="114"/>
      <c r="N14" s="44"/>
      <c r="O14" s="115"/>
      <c r="P14" s="116"/>
      <c r="Q14" s="44"/>
      <c r="R14" s="115"/>
      <c r="S14" s="117" t="s">
        <v>19</v>
      </c>
      <c r="T14" s="119"/>
      <c r="U14" s="122"/>
      <c r="V14" s="124"/>
      <c r="W14" s="120"/>
      <c r="X14" s="115"/>
      <c r="Y14" s="116"/>
      <c r="Z14" s="116"/>
      <c r="AA14" s="117"/>
      <c r="AB14" s="119"/>
      <c r="AC14" s="122"/>
      <c r="AD14" s="125" t="s">
        <v>122</v>
      </c>
    </row>
    <row r="15" spans="1:31" ht="24" x14ac:dyDescent="0.2">
      <c r="A15" s="131" t="s">
        <v>72</v>
      </c>
      <c r="B15" s="198"/>
      <c r="C15" s="34" t="s">
        <v>46</v>
      </c>
      <c r="D15" s="86">
        <f t="shared" si="0"/>
        <v>10</v>
      </c>
      <c r="E15" s="134">
        <f t="shared" si="1"/>
        <v>4</v>
      </c>
      <c r="F15" s="134" t="str">
        <f t="shared" si="2"/>
        <v/>
      </c>
      <c r="G15" s="134">
        <f t="shared" si="3"/>
        <v>4</v>
      </c>
      <c r="H15" s="89">
        <f t="shared" si="4"/>
        <v>2</v>
      </c>
      <c r="I15" s="85"/>
      <c r="J15" s="134"/>
      <c r="K15" s="133"/>
      <c r="L15" s="86"/>
      <c r="M15" s="81" t="s">
        <v>51</v>
      </c>
      <c r="N15" s="37">
        <v>4</v>
      </c>
      <c r="O15" s="38"/>
      <c r="P15" s="39"/>
      <c r="Q15" s="61">
        <v>4</v>
      </c>
      <c r="R15" s="38"/>
      <c r="S15" s="40" t="s">
        <v>51</v>
      </c>
      <c r="T15" s="76">
        <v>2</v>
      </c>
      <c r="U15" s="41" t="s">
        <v>21</v>
      </c>
      <c r="V15" s="76"/>
      <c r="W15" s="42"/>
      <c r="X15" s="38"/>
      <c r="Y15" s="39"/>
      <c r="Z15" s="39"/>
      <c r="AA15" s="40"/>
      <c r="AB15" s="76"/>
      <c r="AC15" s="62"/>
      <c r="AD15" s="33" t="s">
        <v>27</v>
      </c>
    </row>
    <row r="16" spans="1:31" x14ac:dyDescent="0.2">
      <c r="A16" s="131" t="s">
        <v>139</v>
      </c>
      <c r="B16" s="198"/>
      <c r="C16" s="34" t="s">
        <v>38</v>
      </c>
      <c r="D16" s="86">
        <f t="shared" si="0"/>
        <v>12</v>
      </c>
      <c r="E16" s="134">
        <f t="shared" si="1"/>
        <v>4</v>
      </c>
      <c r="F16" s="134">
        <f t="shared" si="2"/>
        <v>4</v>
      </c>
      <c r="G16" s="134">
        <f t="shared" si="3"/>
        <v>2</v>
      </c>
      <c r="H16" s="89">
        <f t="shared" si="4"/>
        <v>2</v>
      </c>
      <c r="I16" s="35">
        <v>2</v>
      </c>
      <c r="J16" s="39"/>
      <c r="K16" s="127"/>
      <c r="L16" s="108"/>
      <c r="M16" s="95">
        <v>1</v>
      </c>
      <c r="N16" s="36">
        <v>2</v>
      </c>
      <c r="O16" s="96"/>
      <c r="P16" s="97">
        <v>4</v>
      </c>
      <c r="Q16" s="36">
        <v>2</v>
      </c>
      <c r="R16" s="96"/>
      <c r="S16" s="110"/>
      <c r="T16" s="100">
        <v>2</v>
      </c>
      <c r="U16" s="41" t="s">
        <v>21</v>
      </c>
      <c r="V16" s="76"/>
      <c r="W16" s="42"/>
      <c r="X16" s="38"/>
      <c r="Y16" s="39"/>
      <c r="Z16" s="39"/>
      <c r="AA16" s="43"/>
      <c r="AB16" s="141"/>
      <c r="AC16" s="41"/>
      <c r="AD16" s="33" t="s">
        <v>27</v>
      </c>
    </row>
    <row r="17" spans="1:39" ht="24" x14ac:dyDescent="0.2">
      <c r="A17" s="94" t="s">
        <v>69</v>
      </c>
      <c r="B17" s="203"/>
      <c r="C17" s="88" t="s">
        <v>32</v>
      </c>
      <c r="D17" s="86">
        <f t="shared" si="0"/>
        <v>12</v>
      </c>
      <c r="E17" s="134">
        <f t="shared" si="1"/>
        <v>6</v>
      </c>
      <c r="F17" s="134" t="str">
        <f t="shared" si="2"/>
        <v/>
      </c>
      <c r="G17" s="134">
        <f t="shared" si="3"/>
        <v>4</v>
      </c>
      <c r="H17" s="89">
        <f t="shared" si="4"/>
        <v>2</v>
      </c>
      <c r="I17" s="35"/>
      <c r="J17" s="97"/>
      <c r="K17" s="127"/>
      <c r="L17" s="108"/>
      <c r="M17" s="95"/>
      <c r="N17" s="36">
        <v>2</v>
      </c>
      <c r="O17" s="96" t="s">
        <v>22</v>
      </c>
      <c r="P17" s="97"/>
      <c r="Q17" s="36"/>
      <c r="R17" s="96"/>
      <c r="S17" s="110"/>
      <c r="T17" s="100"/>
      <c r="U17" s="41"/>
      <c r="V17" s="101"/>
      <c r="W17" s="120">
        <v>1</v>
      </c>
      <c r="X17" s="115">
        <v>4</v>
      </c>
      <c r="Y17" s="116"/>
      <c r="Z17" s="116">
        <v>4</v>
      </c>
      <c r="AA17" s="117"/>
      <c r="AB17" s="119">
        <v>2</v>
      </c>
      <c r="AC17" s="122" t="s">
        <v>99</v>
      </c>
      <c r="AD17" s="33" t="s">
        <v>27</v>
      </c>
    </row>
    <row r="18" spans="1:39" x14ac:dyDescent="0.2">
      <c r="A18" s="131" t="s">
        <v>80</v>
      </c>
      <c r="B18" s="198"/>
      <c r="C18" s="34" t="s">
        <v>38</v>
      </c>
      <c r="D18" s="86">
        <f t="shared" si="0"/>
        <v>12</v>
      </c>
      <c r="E18" s="134">
        <f t="shared" si="1"/>
        <v>6</v>
      </c>
      <c r="F18" s="134" t="str">
        <f t="shared" si="2"/>
        <v/>
      </c>
      <c r="G18" s="134">
        <f t="shared" si="3"/>
        <v>4</v>
      </c>
      <c r="H18" s="89">
        <f t="shared" si="4"/>
        <v>2</v>
      </c>
      <c r="I18" s="35"/>
      <c r="J18" s="97"/>
      <c r="K18" s="127"/>
      <c r="L18" s="85"/>
      <c r="M18" s="81"/>
      <c r="N18" s="37">
        <v>2</v>
      </c>
      <c r="O18" s="38" t="s">
        <v>22</v>
      </c>
      <c r="P18" s="39"/>
      <c r="Q18" s="61"/>
      <c r="R18" s="38"/>
      <c r="S18" s="40"/>
      <c r="T18" s="76"/>
      <c r="U18" s="41"/>
      <c r="V18" s="76"/>
      <c r="W18" s="42" t="s">
        <v>58</v>
      </c>
      <c r="X18" s="38">
        <v>4</v>
      </c>
      <c r="Y18" s="39"/>
      <c r="Z18" s="39">
        <v>4</v>
      </c>
      <c r="AA18" s="40" t="s">
        <v>58</v>
      </c>
      <c r="AB18" s="76">
        <v>2</v>
      </c>
      <c r="AC18" s="41" t="s">
        <v>21</v>
      </c>
      <c r="AD18" s="33" t="s">
        <v>27</v>
      </c>
    </row>
    <row r="19" spans="1:39" ht="36" x14ac:dyDescent="0.2">
      <c r="A19" s="131" t="s">
        <v>111</v>
      </c>
      <c r="B19" s="198"/>
      <c r="C19" s="34" t="s">
        <v>32</v>
      </c>
      <c r="D19" s="86">
        <f t="shared" si="0"/>
        <v>10</v>
      </c>
      <c r="E19" s="134">
        <f t="shared" si="1"/>
        <v>4</v>
      </c>
      <c r="F19" s="134">
        <f t="shared" si="2"/>
        <v>2</v>
      </c>
      <c r="G19" s="134">
        <f t="shared" si="3"/>
        <v>4</v>
      </c>
      <c r="H19" s="89" t="str">
        <f t="shared" si="4"/>
        <v/>
      </c>
      <c r="I19" s="85">
        <v>2</v>
      </c>
      <c r="J19" s="97"/>
      <c r="K19" s="127"/>
      <c r="L19" s="85"/>
      <c r="M19" s="81" t="s">
        <v>51</v>
      </c>
      <c r="N19" s="37">
        <v>2</v>
      </c>
      <c r="O19" s="38"/>
      <c r="P19" s="39">
        <v>2</v>
      </c>
      <c r="Q19" s="61">
        <v>4</v>
      </c>
      <c r="R19" s="38"/>
      <c r="S19" s="40" t="s">
        <v>57</v>
      </c>
      <c r="T19" s="76"/>
      <c r="U19" s="41"/>
      <c r="V19" s="76"/>
      <c r="W19" s="42"/>
      <c r="X19" s="38"/>
      <c r="Y19" s="39"/>
      <c r="Z19" s="39"/>
      <c r="AA19" s="43"/>
      <c r="AB19" s="141"/>
      <c r="AC19" s="41"/>
      <c r="AD19" s="33" t="s">
        <v>27</v>
      </c>
    </row>
    <row r="20" spans="1:39" ht="12.75" thickBot="1" x14ac:dyDescent="0.25">
      <c r="A20" s="49" t="s">
        <v>124</v>
      </c>
      <c r="B20" s="49"/>
      <c r="C20" s="45" t="s">
        <v>64</v>
      </c>
      <c r="D20" s="157" t="str">
        <f t="shared" si="0"/>
        <v/>
      </c>
      <c r="E20" s="158" t="str">
        <f t="shared" si="1"/>
        <v/>
      </c>
      <c r="F20" s="158" t="str">
        <f t="shared" si="2"/>
        <v/>
      </c>
      <c r="G20" s="158" t="str">
        <f t="shared" si="3"/>
        <v/>
      </c>
      <c r="H20" s="159" t="str">
        <f t="shared" si="4"/>
        <v/>
      </c>
      <c r="I20" s="90"/>
      <c r="J20" s="142"/>
      <c r="K20" s="140"/>
      <c r="L20" s="163"/>
      <c r="M20" s="82"/>
      <c r="N20" s="51"/>
      <c r="O20" s="52"/>
      <c r="P20" s="53"/>
      <c r="Q20" s="48"/>
      <c r="R20" s="52"/>
      <c r="S20" s="54"/>
      <c r="T20" s="77"/>
      <c r="U20" s="55"/>
      <c r="V20" s="77"/>
      <c r="W20" s="56"/>
      <c r="X20" s="52"/>
      <c r="Y20" s="53"/>
      <c r="Z20" s="53"/>
      <c r="AA20" s="57" t="s">
        <v>50</v>
      </c>
      <c r="AB20" s="113"/>
      <c r="AC20" s="58"/>
      <c r="AD20" s="59" t="s">
        <v>27</v>
      </c>
    </row>
    <row r="22" spans="1:39" ht="12.75" x14ac:dyDescent="0.2">
      <c r="A22" s="5" t="s">
        <v>28</v>
      </c>
      <c r="E22" s="4" t="s">
        <v>89</v>
      </c>
      <c r="F22" s="3"/>
      <c r="G22" s="3"/>
      <c r="T22" s="72" t="s">
        <v>90</v>
      </c>
      <c r="U22" s="72"/>
      <c r="AB22" s="73" t="s">
        <v>91</v>
      </c>
    </row>
    <row r="24" spans="1:39" ht="12.75" x14ac:dyDescent="0.2"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</row>
    <row r="25" spans="1:39" ht="12.75" x14ac:dyDescent="0.2"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</row>
    <row r="26" spans="1:39" ht="12.75" x14ac:dyDescent="0.2"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</row>
    <row r="27" spans="1:39" ht="58.5" customHeight="1" x14ac:dyDescent="0.2"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</row>
    <row r="28" spans="1:39" ht="12.75" x14ac:dyDescent="0.2"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</row>
    <row r="29" spans="1:39" ht="12.75" x14ac:dyDescent="0.2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</row>
    <row r="30" spans="1:39" ht="12.75" x14ac:dyDescent="0.2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</row>
    <row r="31" spans="1:39" ht="12.75" x14ac:dyDescent="0.2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</row>
    <row r="32" spans="1:39" ht="12.75" x14ac:dyDescent="0.2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</row>
    <row r="33" spans="30:39" ht="12.75" x14ac:dyDescent="0.2"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</row>
  </sheetData>
  <mergeCells count="12">
    <mergeCell ref="I7:K7"/>
    <mergeCell ref="A4:B4"/>
    <mergeCell ref="D4:E4"/>
    <mergeCell ref="A7:A8"/>
    <mergeCell ref="AD7:AD8"/>
    <mergeCell ref="C7:C8"/>
    <mergeCell ref="Z4:AC4"/>
    <mergeCell ref="M6:W6"/>
    <mergeCell ref="Z6:AC6"/>
    <mergeCell ref="L7:U7"/>
    <mergeCell ref="V7:AC7"/>
    <mergeCell ref="D7:H7"/>
  </mergeCells>
  <pageMargins left="0.75" right="0.75" top="1" bottom="1" header="0.5" footer="0.5"/>
  <pageSetup paperSize="9" scale="92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2"/>
  <sheetViews>
    <sheetView workbookViewId="0">
      <selection activeCell="B31" sqref="B31:B32"/>
    </sheetView>
  </sheetViews>
  <sheetFormatPr defaultRowHeight="12" x14ac:dyDescent="0.2"/>
  <cols>
    <col min="1" max="1" width="38.28515625" style="1" customWidth="1"/>
    <col min="2" max="2" width="8.140625" style="1" customWidth="1"/>
    <col min="3" max="3" width="4.42578125" style="1" customWidth="1"/>
    <col min="4" max="4" width="3.5703125" style="1" customWidth="1"/>
    <col min="5" max="5" width="3.7109375" style="1" customWidth="1"/>
    <col min="6" max="7" width="4.5703125" style="1" customWidth="1"/>
    <col min="8" max="9" width="4.85546875" style="1" customWidth="1"/>
    <col min="10" max="10" width="4.5703125" style="1" customWidth="1"/>
    <col min="11" max="11" width="3.140625" style="1" customWidth="1"/>
    <col min="12" max="12" width="1.85546875" style="1" bestFit="1" customWidth="1"/>
    <col min="13" max="13" width="3.28515625" style="1" customWidth="1"/>
    <col min="14" max="14" width="3.5703125" style="1" customWidth="1"/>
    <col min="15" max="15" width="1.85546875" style="1" bestFit="1" customWidth="1"/>
    <col min="16" max="16" width="4.42578125" style="1" customWidth="1"/>
    <col min="17" max="18" width="4.28515625" style="1" customWidth="1"/>
    <col min="19" max="19" width="4.5703125" style="1" customWidth="1"/>
    <col min="20" max="20" width="3.140625" style="1" bestFit="1" customWidth="1"/>
    <col min="21" max="21" width="4.140625" style="1" customWidth="1"/>
    <col min="22" max="22" width="3.85546875" style="1" customWidth="1"/>
    <col min="23" max="23" width="4.85546875" style="1" customWidth="1"/>
    <col min="24" max="24" width="4.28515625" style="1" customWidth="1"/>
    <col min="25" max="25" width="8" style="1" customWidth="1"/>
    <col min="26" max="16384" width="9.140625" style="1"/>
  </cols>
  <sheetData>
    <row r="1" spans="1:27" ht="13.5" customHeight="1" x14ac:dyDescent="0.2">
      <c r="D1" s="2"/>
      <c r="E1" s="2"/>
      <c r="F1" s="2"/>
      <c r="G1" s="1" t="s">
        <v>0</v>
      </c>
      <c r="H1" s="2"/>
      <c r="I1" s="2"/>
      <c r="J1" s="2"/>
      <c r="K1" s="2"/>
      <c r="L1" s="2"/>
      <c r="M1" s="2"/>
      <c r="N1" s="2"/>
      <c r="O1" s="2"/>
      <c r="P1" s="2"/>
      <c r="V1" s="3"/>
      <c r="W1" s="1" t="s">
        <v>1</v>
      </c>
      <c r="X1" s="3"/>
    </row>
    <row r="2" spans="1:27" ht="13.5" customHeight="1" x14ac:dyDescent="0.2">
      <c r="B2" s="3"/>
      <c r="C2" s="3"/>
      <c r="D2" s="3"/>
      <c r="E2" s="3"/>
      <c r="F2" s="3"/>
      <c r="G2" s="1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W2" s="1" t="s">
        <v>3</v>
      </c>
      <c r="X2" s="3"/>
      <c r="Y2" s="3"/>
    </row>
    <row r="3" spans="1:27" ht="15" customHeight="1" x14ac:dyDescent="0.2">
      <c r="F3" s="4" t="s">
        <v>4</v>
      </c>
      <c r="G3" s="4"/>
      <c r="H3" s="4"/>
      <c r="I3" s="4"/>
      <c r="J3" s="4"/>
    </row>
    <row r="4" spans="1:27" ht="12.75" customHeight="1" x14ac:dyDescent="0.2">
      <c r="A4" s="190" t="s">
        <v>5</v>
      </c>
      <c r="B4" s="190"/>
      <c r="C4" s="3"/>
      <c r="D4" s="191" t="s">
        <v>81</v>
      </c>
      <c r="E4" s="192"/>
      <c r="F4" s="6"/>
      <c r="G4" s="2" t="s">
        <v>29</v>
      </c>
      <c r="H4" s="7"/>
      <c r="I4" s="7"/>
      <c r="W4" s="190" t="s">
        <v>98</v>
      </c>
      <c r="X4" s="190"/>
      <c r="Y4" s="190"/>
    </row>
    <row r="5" spans="1:27" x14ac:dyDescent="0.2">
      <c r="C5" s="3"/>
      <c r="D5" s="3"/>
      <c r="G5" s="2" t="s">
        <v>65</v>
      </c>
    </row>
    <row r="6" spans="1:27" ht="12" customHeight="1" thickBot="1" x14ac:dyDescent="0.25">
      <c r="G6" s="1" t="s">
        <v>84</v>
      </c>
      <c r="K6" s="196" t="s">
        <v>88</v>
      </c>
      <c r="L6" s="196"/>
      <c r="M6" s="196"/>
      <c r="N6" s="196"/>
      <c r="O6" s="196"/>
      <c r="P6" s="196"/>
      <c r="Q6" s="196"/>
      <c r="R6" s="196"/>
      <c r="S6" s="196"/>
      <c r="T6" s="196"/>
      <c r="W6" s="196" t="s">
        <v>125</v>
      </c>
      <c r="X6" s="196"/>
      <c r="Y6" s="196"/>
    </row>
    <row r="7" spans="1:27" ht="37.5" customHeight="1" thickBot="1" x14ac:dyDescent="0.25">
      <c r="A7" s="186" t="s">
        <v>6</v>
      </c>
      <c r="B7" s="184"/>
      <c r="C7" s="188" t="s">
        <v>33</v>
      </c>
      <c r="D7" s="193" t="s">
        <v>7</v>
      </c>
      <c r="E7" s="194"/>
      <c r="F7" s="194"/>
      <c r="G7" s="195"/>
      <c r="H7" s="193" t="s">
        <v>8</v>
      </c>
      <c r="I7" s="195"/>
      <c r="J7" s="193" t="s">
        <v>9</v>
      </c>
      <c r="K7" s="194"/>
      <c r="L7" s="194"/>
      <c r="M7" s="194"/>
      <c r="N7" s="194"/>
      <c r="O7" s="194"/>
      <c r="P7" s="194"/>
      <c r="Q7" s="194"/>
      <c r="R7" s="195"/>
      <c r="S7" s="193" t="s">
        <v>10</v>
      </c>
      <c r="T7" s="194"/>
      <c r="U7" s="194"/>
      <c r="V7" s="194"/>
      <c r="W7" s="194"/>
      <c r="X7" s="194"/>
      <c r="Y7" s="195"/>
      <c r="Z7" s="186" t="s">
        <v>11</v>
      </c>
    </row>
    <row r="8" spans="1:27" ht="84" customHeight="1" thickBot="1" x14ac:dyDescent="0.25">
      <c r="A8" s="187"/>
      <c r="B8" s="185"/>
      <c r="C8" s="189"/>
      <c r="D8" s="8" t="s">
        <v>12</v>
      </c>
      <c r="E8" s="9" t="s">
        <v>13</v>
      </c>
      <c r="F8" s="9" t="s">
        <v>14</v>
      </c>
      <c r="G8" s="167" t="s">
        <v>15</v>
      </c>
      <c r="H8" s="10" t="s">
        <v>13</v>
      </c>
      <c r="I8" s="167" t="s">
        <v>15</v>
      </c>
      <c r="J8" s="78" t="s">
        <v>92</v>
      </c>
      <c r="K8" s="14" t="s">
        <v>93</v>
      </c>
      <c r="L8" s="11" t="s">
        <v>13</v>
      </c>
      <c r="M8" s="12"/>
      <c r="N8" s="9" t="s">
        <v>14</v>
      </c>
      <c r="O8" s="11" t="s">
        <v>15</v>
      </c>
      <c r="P8" s="13"/>
      <c r="Q8" s="9" t="s">
        <v>16</v>
      </c>
      <c r="R8" s="167" t="s">
        <v>17</v>
      </c>
      <c r="S8" s="78" t="s">
        <v>92</v>
      </c>
      <c r="T8" s="14" t="s">
        <v>93</v>
      </c>
      <c r="U8" s="14" t="s">
        <v>13</v>
      </c>
      <c r="V8" s="9" t="s">
        <v>14</v>
      </c>
      <c r="W8" s="9" t="s">
        <v>15</v>
      </c>
      <c r="X8" s="9" t="s">
        <v>16</v>
      </c>
      <c r="Y8" s="167" t="s">
        <v>17</v>
      </c>
      <c r="Z8" s="187"/>
      <c r="AA8" s="15"/>
    </row>
    <row r="9" spans="1:27" ht="12.75" x14ac:dyDescent="0.2">
      <c r="A9" s="180" t="s">
        <v>85</v>
      </c>
      <c r="B9" s="206"/>
      <c r="C9" s="91" t="s">
        <v>32</v>
      </c>
      <c r="D9" s="168">
        <f t="shared" ref="D9:D14" si="0">IF(SUM(E9,F9,G9) &lt;&gt; 0,SUM(E9,F9,G9),"")</f>
        <v>10</v>
      </c>
      <c r="E9" s="169">
        <f t="shared" ref="E9:E14" si="1">IF(SUM(H9,L9,U9) &lt;&gt; 0,SUM(H9,L9,U9),"")</f>
        <v>6</v>
      </c>
      <c r="F9" s="169" t="str">
        <f t="shared" ref="F9:F14" si="2">IF(SUM(N9,V9) &lt;&gt; 0,SUM(N9,V9),"")</f>
        <v/>
      </c>
      <c r="G9" s="170">
        <f t="shared" ref="G9:G14" si="3">IF(SUM(I9,O9,W9) &lt;&gt; 0,SUM(I9,O9,W9),"")</f>
        <v>4</v>
      </c>
      <c r="H9" s="86">
        <v>2</v>
      </c>
      <c r="I9" s="89"/>
      <c r="J9" s="86"/>
      <c r="K9" s="114">
        <v>1</v>
      </c>
      <c r="L9" s="44">
        <v>4</v>
      </c>
      <c r="M9" s="115"/>
      <c r="N9" s="116"/>
      <c r="O9" s="44">
        <v>4</v>
      </c>
      <c r="P9" s="115"/>
      <c r="Q9" s="117" t="s">
        <v>19</v>
      </c>
      <c r="R9" s="118"/>
      <c r="S9" s="119"/>
      <c r="T9" s="120"/>
      <c r="U9" s="115"/>
      <c r="V9" s="116"/>
      <c r="W9" s="116"/>
      <c r="X9" s="121"/>
      <c r="Y9" s="122"/>
      <c r="Z9" s="123" t="s">
        <v>77</v>
      </c>
    </row>
    <row r="10" spans="1:27" ht="12.75" x14ac:dyDescent="0.2">
      <c r="A10" s="22" t="s">
        <v>101</v>
      </c>
      <c r="B10" s="197"/>
      <c r="C10" s="34" t="s">
        <v>40</v>
      </c>
      <c r="D10" s="171">
        <f t="shared" si="0"/>
        <v>6</v>
      </c>
      <c r="E10" s="172">
        <f t="shared" si="1"/>
        <v>4</v>
      </c>
      <c r="F10" s="172" t="str">
        <f t="shared" si="2"/>
        <v/>
      </c>
      <c r="G10" s="172">
        <f t="shared" si="3"/>
        <v>2</v>
      </c>
      <c r="H10" s="25">
        <v>2</v>
      </c>
      <c r="I10" s="181"/>
      <c r="J10" s="86"/>
      <c r="K10" s="114"/>
      <c r="L10" s="44">
        <v>2</v>
      </c>
      <c r="M10" s="115"/>
      <c r="N10" s="116"/>
      <c r="O10" s="44">
        <v>2</v>
      </c>
      <c r="P10" s="115"/>
      <c r="Q10" s="117" t="s">
        <v>19</v>
      </c>
      <c r="R10" s="29"/>
      <c r="S10" s="75"/>
      <c r="T10" s="30"/>
      <c r="U10" s="27"/>
      <c r="V10" s="24"/>
      <c r="W10" s="24"/>
      <c r="X10" s="31"/>
      <c r="Y10" s="32"/>
      <c r="Z10" s="33" t="s">
        <v>103</v>
      </c>
    </row>
    <row r="11" spans="1:27" ht="12.75" x14ac:dyDescent="0.2">
      <c r="A11" s="128" t="s">
        <v>79</v>
      </c>
      <c r="B11" s="207"/>
      <c r="C11" s="91" t="s">
        <v>46</v>
      </c>
      <c r="D11" s="175">
        <f t="shared" si="0"/>
        <v>18</v>
      </c>
      <c r="E11" s="173">
        <f t="shared" si="1"/>
        <v>8</v>
      </c>
      <c r="F11" s="173">
        <f t="shared" si="2"/>
        <v>6</v>
      </c>
      <c r="G11" s="174">
        <f t="shared" si="3"/>
        <v>4</v>
      </c>
      <c r="H11" s="86">
        <v>2</v>
      </c>
      <c r="I11" s="89"/>
      <c r="J11" s="86"/>
      <c r="K11" s="120" t="s">
        <v>58</v>
      </c>
      <c r="L11" s="44">
        <v>6</v>
      </c>
      <c r="M11" s="115"/>
      <c r="N11" s="116">
        <v>6</v>
      </c>
      <c r="O11" s="126">
        <v>4</v>
      </c>
      <c r="P11" s="115"/>
      <c r="Q11" s="121" t="s">
        <v>58</v>
      </c>
      <c r="R11" s="118" t="s">
        <v>21</v>
      </c>
      <c r="S11" s="119"/>
      <c r="T11" s="120"/>
      <c r="U11" s="115"/>
      <c r="V11" s="116"/>
      <c r="W11" s="116"/>
      <c r="X11" s="121"/>
      <c r="Y11" s="118"/>
      <c r="Z11" s="123" t="s">
        <v>27</v>
      </c>
    </row>
    <row r="12" spans="1:27" ht="12.75" x14ac:dyDescent="0.2">
      <c r="A12" s="129" t="s">
        <v>113</v>
      </c>
      <c r="B12" s="205"/>
      <c r="C12" s="91" t="s">
        <v>128</v>
      </c>
      <c r="D12" s="175" t="str">
        <f t="shared" si="0"/>
        <v/>
      </c>
      <c r="E12" s="173" t="str">
        <f t="shared" si="1"/>
        <v/>
      </c>
      <c r="F12" s="173" t="str">
        <f t="shared" si="2"/>
        <v/>
      </c>
      <c r="G12" s="174" t="str">
        <f t="shared" si="3"/>
        <v/>
      </c>
      <c r="H12" s="93"/>
      <c r="I12" s="91"/>
      <c r="J12" s="93"/>
      <c r="K12" s="114"/>
      <c r="L12" s="44"/>
      <c r="M12" s="115"/>
      <c r="N12" s="116"/>
      <c r="O12" s="44"/>
      <c r="P12" s="115"/>
      <c r="Q12" s="117" t="s">
        <v>19</v>
      </c>
      <c r="R12" s="122"/>
      <c r="S12" s="124"/>
      <c r="T12" s="120"/>
      <c r="U12" s="115"/>
      <c r="V12" s="116"/>
      <c r="W12" s="116"/>
      <c r="X12" s="117"/>
      <c r="Y12" s="122"/>
      <c r="Z12" s="125" t="s">
        <v>75</v>
      </c>
    </row>
    <row r="13" spans="1:27" ht="24" x14ac:dyDescent="0.2">
      <c r="A13" s="94" t="s">
        <v>129</v>
      </c>
      <c r="B13" s="203"/>
      <c r="C13" s="182" t="s">
        <v>130</v>
      </c>
      <c r="D13" s="175">
        <f t="shared" si="0"/>
        <v>8</v>
      </c>
      <c r="E13" s="173" t="str">
        <f t="shared" si="1"/>
        <v/>
      </c>
      <c r="F13" s="173" t="str">
        <f t="shared" si="2"/>
        <v/>
      </c>
      <c r="G13" s="174">
        <f t="shared" si="3"/>
        <v>8</v>
      </c>
      <c r="H13" s="92"/>
      <c r="I13" s="34"/>
      <c r="J13" s="85"/>
      <c r="K13" s="95"/>
      <c r="L13" s="36"/>
      <c r="M13" s="96"/>
      <c r="N13" s="97"/>
      <c r="O13" s="36"/>
      <c r="P13" s="96"/>
      <c r="Q13" s="98"/>
      <c r="R13" s="99"/>
      <c r="S13" s="100"/>
      <c r="T13" s="101"/>
      <c r="U13" s="96"/>
      <c r="V13" s="97"/>
      <c r="W13" s="97">
        <v>8</v>
      </c>
      <c r="X13" s="98" t="s">
        <v>50</v>
      </c>
      <c r="Y13" s="99"/>
      <c r="Z13" s="33" t="s">
        <v>27</v>
      </c>
    </row>
    <row r="14" spans="1:27" ht="15.75" customHeight="1" thickBot="1" x14ac:dyDescent="0.25">
      <c r="A14" s="49" t="s">
        <v>131</v>
      </c>
      <c r="B14" s="208"/>
      <c r="C14" s="112" t="s">
        <v>97</v>
      </c>
      <c r="D14" s="176" t="str">
        <f t="shared" si="0"/>
        <v/>
      </c>
      <c r="E14" s="177" t="str">
        <f t="shared" si="1"/>
        <v/>
      </c>
      <c r="F14" s="177" t="str">
        <f t="shared" si="2"/>
        <v/>
      </c>
      <c r="G14" s="178" t="str">
        <f t="shared" si="3"/>
        <v/>
      </c>
      <c r="H14" s="90"/>
      <c r="I14" s="179"/>
      <c r="J14" s="90"/>
      <c r="K14" s="82"/>
      <c r="L14" s="51"/>
      <c r="M14" s="52"/>
      <c r="N14" s="53"/>
      <c r="O14" s="51"/>
      <c r="P14" s="52"/>
      <c r="Q14" s="54"/>
      <c r="R14" s="58"/>
      <c r="S14" s="113"/>
      <c r="T14" s="56"/>
      <c r="U14" s="52"/>
      <c r="V14" s="53"/>
      <c r="W14" s="53"/>
      <c r="X14" s="183" t="s">
        <v>50</v>
      </c>
      <c r="Y14" s="58"/>
      <c r="Z14" s="59" t="s">
        <v>27</v>
      </c>
    </row>
    <row r="15" spans="1:27" ht="12.75" x14ac:dyDescent="0.2">
      <c r="A15" s="64"/>
      <c r="B15" s="65"/>
      <c r="C15" s="66"/>
      <c r="D15" s="66"/>
      <c r="E15" s="66"/>
      <c r="F15" s="66"/>
      <c r="G15" s="65"/>
      <c r="H15" s="67"/>
      <c r="I15" s="67"/>
      <c r="J15" s="68"/>
      <c r="K15" s="65"/>
      <c r="L15" s="65"/>
      <c r="M15" s="65"/>
      <c r="N15" s="65"/>
      <c r="O15" s="65"/>
      <c r="P15" s="69"/>
      <c r="Q15" s="69"/>
      <c r="R15" s="69"/>
      <c r="S15" s="68"/>
      <c r="T15" s="65"/>
      <c r="U15" s="65"/>
      <c r="V15" s="65"/>
      <c r="W15" s="70"/>
      <c r="X15" s="70"/>
      <c r="Y15" s="65"/>
    </row>
    <row r="16" spans="1:27" ht="12.75" x14ac:dyDescent="0.2">
      <c r="A16" s="5" t="s">
        <v>28</v>
      </c>
      <c r="E16" s="4" t="s">
        <v>89</v>
      </c>
      <c r="F16" s="3"/>
      <c r="Q16" s="72" t="s">
        <v>90</v>
      </c>
      <c r="R16" s="72"/>
      <c r="X16" s="73" t="s">
        <v>91</v>
      </c>
    </row>
    <row r="21" spans="2:35" ht="12.75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2:35" ht="12.75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2:35" ht="12.75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35" ht="12.75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2:35" ht="12.75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2:35" ht="58.5" customHeight="1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2:35" ht="12.75" x14ac:dyDescent="0.2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2:35" ht="12.75" x14ac:dyDescent="0.2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2:35" ht="12.75" x14ac:dyDescent="0.2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2:35" ht="12.75" x14ac:dyDescent="0.2">
      <c r="Z30"/>
      <c r="AA30"/>
      <c r="AB30"/>
      <c r="AC30"/>
      <c r="AD30"/>
      <c r="AE30"/>
      <c r="AF30"/>
      <c r="AG30"/>
      <c r="AH30"/>
      <c r="AI30"/>
    </row>
    <row r="31" spans="2:35" ht="12.75" x14ac:dyDescent="0.2">
      <c r="Z31"/>
      <c r="AA31"/>
      <c r="AB31"/>
      <c r="AC31"/>
      <c r="AD31"/>
      <c r="AE31"/>
      <c r="AF31"/>
      <c r="AG31"/>
      <c r="AH31"/>
      <c r="AI31"/>
    </row>
    <row r="32" spans="2:35" ht="12.75" x14ac:dyDescent="0.2">
      <c r="Z32"/>
      <c r="AA32"/>
      <c r="AB32"/>
      <c r="AC32"/>
      <c r="AD32"/>
      <c r="AE32"/>
      <c r="AF32"/>
      <c r="AG32"/>
      <c r="AH32"/>
      <c r="AI32"/>
    </row>
  </sheetData>
  <mergeCells count="12">
    <mergeCell ref="Z7:Z8"/>
    <mergeCell ref="A4:B4"/>
    <mergeCell ref="D4:E4"/>
    <mergeCell ref="W4:Y4"/>
    <mergeCell ref="K6:T6"/>
    <mergeCell ref="W6:Y6"/>
    <mergeCell ref="A7:A8"/>
    <mergeCell ref="C7:C8"/>
    <mergeCell ref="D7:G7"/>
    <mergeCell ref="H7:I7"/>
    <mergeCell ref="J7:R7"/>
    <mergeCell ref="S7:Y7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курс</vt:lpstr>
      <vt:lpstr>2 курс</vt:lpstr>
      <vt:lpstr>3 курс</vt:lpstr>
      <vt:lpstr>4 курс</vt:lpstr>
      <vt:lpstr>5 курс</vt:lpstr>
      <vt:lpstr>6 курс испр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2021-10-01T07:27:42Z</cp:lastPrinted>
  <dcterms:created xsi:type="dcterms:W3CDTF">1996-10-08T23:32:33Z</dcterms:created>
  <dcterms:modified xsi:type="dcterms:W3CDTF">2021-12-20T09:10:59Z</dcterms:modified>
</cp:coreProperties>
</file>