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1115" windowHeight="6090" activeTab="3"/>
  </bookViews>
  <sheets>
    <sheet name="1 курс" sheetId="1" r:id="rId1"/>
    <sheet name="2 курс МО" sheetId="2" r:id="rId2"/>
    <sheet name="2 курс МОП" sheetId="3" r:id="rId3"/>
    <sheet name="3 курс МО" sheetId="4" r:id="rId4"/>
    <sheet name="3 курс МОП" sheetId="5" r:id="rId5"/>
    <sheet name="4 курс МО" sheetId="6" r:id="rId6"/>
    <sheet name="4 курс МОП" sheetId="7" r:id="rId7"/>
    <sheet name="5 курс МО" sheetId="8" r:id="rId8"/>
    <sheet name="5 курс МОП" sheetId="9" r:id="rId9"/>
  </sheets>
  <definedNames>
    <definedName name="_xlnm.Print_Area" localSheetId="1">'2 курс МО'!$A$1:$AC$22</definedName>
    <definedName name="_xlnm.Print_Area" localSheetId="3">'3 курс МО'!$A$1:$AC$22</definedName>
  </definedNames>
  <calcPr fullCalcOnLoad="1" refMode="R1C1"/>
</workbook>
</file>

<file path=xl/sharedStrings.xml><?xml version="1.0" encoding="utf-8"?>
<sst xmlns="http://schemas.openxmlformats.org/spreadsheetml/2006/main" count="1010" uniqueCount="175">
  <si>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</si>
  <si>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</si>
  <si>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</si>
  <si>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</si>
  <si>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</si>
  <si>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</si>
  <si>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</si>
  <si>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</si>
  <si>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</si>
  <si>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</si>
  <si>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</si>
  <si>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</si>
  <si>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</si>
  <si>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</si>
  <si>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</si>
  <si>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</si>
  <si>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</si>
  <si>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</si>
  <si>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</si>
  <si>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</si>
  <si>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</si>
  <si>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</si>
  <si>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ИТ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</si>
  <si>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</si>
  <si>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</si>
  <si>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</si>
  <si>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</si>
  <si>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</si>
  <si>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</si>
  <si>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</si>
  <si>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</si>
  <si>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"Технологические машины и оборудование"</t>
  </si>
  <si>
    <t>Трудоем-кость по ГОС (ЗЕ)</t>
  </si>
  <si>
    <t>144 (4)</t>
  </si>
  <si>
    <t>72 (2)</t>
  </si>
  <si>
    <t>зач</t>
  </si>
  <si>
    <t>МО</t>
  </si>
  <si>
    <t>экз</t>
  </si>
  <si>
    <t>Информационные технологии</t>
  </si>
  <si>
    <t>252 (7)</t>
  </si>
  <si>
    <t>Начертательная геометрия</t>
  </si>
  <si>
    <t>Инженерная графика</t>
  </si>
  <si>
    <t>216 (6)</t>
  </si>
  <si>
    <t>Соц.упр.</t>
  </si>
  <si>
    <t>второй курс</t>
  </si>
  <si>
    <t>Философия</t>
  </si>
  <si>
    <t>ТМН</t>
  </si>
  <si>
    <t>ТМ</t>
  </si>
  <si>
    <t>Автоматизация проектирования</t>
  </si>
  <si>
    <t>к.р.</t>
  </si>
  <si>
    <t>д.зач</t>
  </si>
  <si>
    <t>Сопротивление материалов</t>
  </si>
  <si>
    <t>ТГВ</t>
  </si>
  <si>
    <t>третий курс</t>
  </si>
  <si>
    <t>Технология конструкционных материалов</t>
  </si>
  <si>
    <t>108 (3)</t>
  </si>
  <si>
    <t>ЭОП</t>
  </si>
  <si>
    <t>Техническая гидромеханика и гидропривод</t>
  </si>
  <si>
    <t>Материаловедение</t>
  </si>
  <si>
    <t>Технические основы создания машин</t>
  </si>
  <si>
    <t>180 (5)</t>
  </si>
  <si>
    <t>Детали машин и основы конструирования</t>
  </si>
  <si>
    <t>профиль</t>
  </si>
  <si>
    <t>Технологические машины и комплексы предприятий строительных материалов</t>
  </si>
  <si>
    <t>Машины и аппараты пищевых производств</t>
  </si>
  <si>
    <t>Системы автоматизированного проектирования</t>
  </si>
  <si>
    <t>четвертый курс</t>
  </si>
  <si>
    <t>Русский язык и культура речи</t>
  </si>
  <si>
    <t>Рус.яз.</t>
  </si>
  <si>
    <t>Теоретическая механика</t>
  </si>
  <si>
    <t>Основы взаимозаменяемости</t>
  </si>
  <si>
    <t>СиУК</t>
  </si>
  <si>
    <t>к.р., д.зач</t>
  </si>
  <si>
    <t>Теория технологического потока</t>
  </si>
  <si>
    <t>Метрология, стандартизация и сертификация</t>
  </si>
  <si>
    <t>Электротехника и электроника</t>
  </si>
  <si>
    <t>Безопасность жизнедеятельности</t>
  </si>
  <si>
    <t>БЖД</t>
  </si>
  <si>
    <t>к.п.</t>
  </si>
  <si>
    <t>Машины для технологического транспортирования</t>
  </si>
  <si>
    <t>Холодильное оборудование</t>
  </si>
  <si>
    <t>ФиС</t>
  </si>
  <si>
    <t>Производственная практика</t>
  </si>
  <si>
    <t>Управление качеством продукции</t>
  </si>
  <si>
    <t>Процессы в производстве строительных материалов и изделий</t>
  </si>
  <si>
    <t>Технологические машины и комплексы ПСМ</t>
  </si>
  <si>
    <t xml:space="preserve">                                                       </t>
  </si>
  <si>
    <t>ТКММ</t>
  </si>
  <si>
    <t>пятый курс</t>
  </si>
  <si>
    <t>Основы технологии машиностроения</t>
  </si>
  <si>
    <t>Преддипломная практика</t>
  </si>
  <si>
    <t>Расчет и конструирование машин и аппаратов пищевых производств</t>
  </si>
  <si>
    <t>15.03.02</t>
  </si>
  <si>
    <t>2,3</t>
  </si>
  <si>
    <t>ВМ</t>
  </si>
  <si>
    <t>История техники</t>
  </si>
  <si>
    <t>Учебно-профессиональная практика</t>
  </si>
  <si>
    <t>Полигонная практика</t>
  </si>
  <si>
    <t>324 (9)</t>
  </si>
  <si>
    <t>ТМиСМ</t>
  </si>
  <si>
    <t>Компьютерная графика</t>
  </si>
  <si>
    <t>Экономика отрасли и предприятия</t>
  </si>
  <si>
    <t xml:space="preserve">Экономика </t>
  </si>
  <si>
    <t>Правоведение</t>
  </si>
  <si>
    <t>Теория механизмов и машин</t>
  </si>
  <si>
    <t>6 недель</t>
  </si>
  <si>
    <t xml:space="preserve">Социология и психология </t>
  </si>
  <si>
    <t>Надежность механического оборудования</t>
  </si>
  <si>
    <t>ЭиА</t>
  </si>
  <si>
    <t>288 (8)</t>
  </si>
  <si>
    <t>Машины для технологического транспортирования строительных материалов и изделий</t>
  </si>
  <si>
    <t>Конструкторская практика</t>
  </si>
  <si>
    <t>Технологии пищевых производств</t>
  </si>
  <si>
    <t>Технологическое оборудование механических и гидромеханических процессов</t>
  </si>
  <si>
    <t>Надежность машин и аппаратов пищевых производств</t>
  </si>
  <si>
    <t>Организация производства и менеджмент предприятий пищевых производств</t>
  </si>
  <si>
    <t>Проблемы совершенствования машин и аппаратов пищевых производств</t>
  </si>
  <si>
    <t>Монтаж, эксплуатация и ремонт машин и аппаратов  пищевых производств</t>
  </si>
  <si>
    <t>Технологические комплексы предприятий пищевых производств</t>
  </si>
  <si>
    <t>Технологическое оборудование тепломассообменных процессов</t>
  </si>
  <si>
    <t>Эксплуатация и ремонт машин и оборудования для производства строительных материалов и изделий на их базе</t>
  </si>
  <si>
    <t>Специальное оборудование для производства строительных материалов и изделий на их базе</t>
  </si>
  <si>
    <t>Монтаж, наладка и испытание машин и оборудования для производства строительных материалов и изделий на их базе</t>
  </si>
  <si>
    <t>Технологические комплексы предприятий для производства строительных материалов и изделий на их базе</t>
  </si>
  <si>
    <t>Проблемы совершенствования машин оборудования для производства строительных материалов и изделий на их базе</t>
  </si>
  <si>
    <t>Механическое оборудование (общий курс)</t>
  </si>
  <si>
    <t>Установочная сессия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</si>
  <si>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</si>
  <si>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</si>
  <si>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</si>
  <si>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</si>
  <si>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</si>
  <si>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</si>
  <si>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Экология</t>
  </si>
  <si>
    <t>ПЭ</t>
  </si>
  <si>
    <t>Организация производства и менеджмент</t>
  </si>
  <si>
    <t>Физико-механические свойства сырья и готовой продукции</t>
  </si>
  <si>
    <t>Процессы и аппараты пищевых производств</t>
  </si>
  <si>
    <t>ТЦКМ</t>
  </si>
  <si>
    <t>Технология  производства строительных материалов и изделий на их базе</t>
  </si>
  <si>
    <t>Е.И.Евтушенко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</si>
  <si>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</si>
  <si>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</si>
  <si>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</si>
  <si>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Экономика предприятий пищевых произволств</t>
  </si>
  <si>
    <t>Технические основы создания машин и аппаратов пищевых производств</t>
  </si>
  <si>
    <t>СиУ</t>
  </si>
  <si>
    <t>ТиПХ</t>
  </si>
  <si>
    <t>ЭиОП</t>
  </si>
  <si>
    <t>ФВС</t>
  </si>
  <si>
    <t>консультации</t>
  </si>
  <si>
    <t>2021/2022 уч. год.</t>
  </si>
  <si>
    <t>468 (13)</t>
  </si>
  <si>
    <t>зач, к.р.</t>
  </si>
  <si>
    <t>https://bolid.bstu.ru/courses/course-v1:BSTU+CS031+2019_C1/about</t>
  </si>
  <si>
    <t xml:space="preserve">История </t>
  </si>
  <si>
    <t>https://bolid.bstu.ru/courses/course-v1:BSTU+CS066+2019_C1/about</t>
  </si>
  <si>
    <t>https://bolid.bstu.ru/courses/course-v1:BSTU+CS010+2019_C1/about</t>
  </si>
  <si>
    <t xml:space="preserve">https://bolid.bstu.ru/courses/course-v1:BSTU+CS158+2019_C1 </t>
  </si>
  <si>
    <t>https://bolid.bstu.ru/courses/course-v1:BSTU+CS223+2021_C1</t>
  </si>
  <si>
    <t>Ссылки</t>
  </si>
  <si>
    <t>https://bolid.bstu.ru/courses/course-v1:BSTU+CS1112+2020_C1/about</t>
  </si>
  <si>
    <t>https://bolid.bstu.ru/courses/course-v1:BSTU+CS124+2019_C1</t>
  </si>
  <si>
    <t>https://bolid.bstu.ru/courses/course-v1:BSTU+CS063+2019_C1</t>
  </si>
  <si>
    <t>https://bolid.bstu.ru/courses/course-v1:BSTU+CS122+2019_C1</t>
  </si>
  <si>
    <t>https://bolid.bstu.ru/courses/course-v1:BSTU+CS024+2019_C1/about</t>
  </si>
  <si>
    <t>https://bolid.bstu.ru/courses/course-v1:BSTU+CS014+2019_C1</t>
  </si>
  <si>
    <t>https://bolid.bstu.ru/courses/course-v1:BSTU+CS001+2020_C1</t>
  </si>
  <si>
    <t>https://bolid.bstu.ru/courses/course-v1:BSTU+CS056+2019_C1</t>
  </si>
  <si>
    <t>https://bolid.bstu.ru/courses/course-v1:BSTU+CS006+2019_C1</t>
  </si>
  <si>
    <t>https://bolid.bstu.ru/courses/course-v1:BSTU+CS138+2019_C1</t>
  </si>
  <si>
    <t>https://bolid.bstu.ru/courses/course-v1:BSTU+CS028+2019_C1</t>
  </si>
  <si>
    <t>https://bolid.bstu.ru/courses/course-v1:BSTU+CS117+2019_C1</t>
  </si>
  <si>
    <t>https://bolid.bstu.ru/courses/course-v1:BSTU+CS115+2019_C1</t>
  </si>
  <si>
    <t>https://bolid.bstu.ru/courses/course-v1:BSTU+CS051+2019_C1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</si>
</sst>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 wrapText="1"/>
    </xf>
    <xf numFmtId="0" fontId="43" fillId="33" borderId="33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0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4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0" borderId="58" xfId="0" applyFont="1" applyBorder="1" applyAlignment="1">
      <alignment horizontal="left" vertical="center" wrapText="1"/>
    </xf>
    <xf numFmtId="0" fontId="43" fillId="0" borderId="39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/>
    </xf>
    <xf numFmtId="49" fontId="44" fillId="33" borderId="37" xfId="0" applyNumberFormat="1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33" borderId="22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 wrapText="1"/>
    </xf>
    <xf numFmtId="0" fontId="43" fillId="0" borderId="56" xfId="0" applyFont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3" fillId="0" borderId="60" xfId="42" applyBorder="1" applyAlignment="1" applyProtection="1">
      <alignment/>
      <protection/>
    </xf>
    <xf numFmtId="0" fontId="3" fillId="0" borderId="61" xfId="42" applyBorder="1" applyAlignment="1" applyProtection="1">
      <alignment/>
      <protection/>
    </xf>
    <xf numFmtId="0" fontId="43" fillId="0" borderId="48" xfId="0" applyFont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3" fillId="0" borderId="60" xfId="42" applyBorder="1" applyAlignment="1" applyProtection="1">
      <alignment vertical="center"/>
      <protection/>
    </xf>
    <xf numFmtId="0" fontId="2" fillId="0" borderId="32" xfId="0" applyFont="1" applyFill="1" applyBorder="1" applyAlignment="1">
      <alignment horizontal="left" vertical="center" wrapText="1"/>
    </xf>
    <xf numFmtId="0" fontId="3" fillId="0" borderId="32" xfId="42" applyFill="1" applyBorder="1" applyAlignment="1" applyProtection="1">
      <alignment horizontal="left" vertical="center"/>
      <protection/>
    </xf>
    <xf numFmtId="0" fontId="1" fillId="0" borderId="58" xfId="0" applyFont="1" applyBorder="1" applyAlignment="1">
      <alignment horizontal="left" vertical="center" wrapText="1"/>
    </xf>
    <xf numFmtId="0" fontId="3" fillId="0" borderId="62" xfId="42" applyBorder="1" applyAlignment="1" applyProtection="1">
      <alignment horizontal="left" vertical="center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3" fillId="0" borderId="48" xfId="42" applyBorder="1" applyAlignment="1" applyProtection="1">
      <alignment/>
      <protection/>
    </xf>
    <xf numFmtId="0" fontId="3" fillId="0" borderId="21" xfId="42" applyBorder="1" applyAlignment="1" applyProtection="1">
      <alignment horizontal="left" vertical="center" wrapText="1"/>
      <protection/>
    </xf>
    <xf numFmtId="0" fontId="3" fillId="0" borderId="32" xfId="42" applyBorder="1" applyAlignment="1" applyProtection="1">
      <alignment horizontal="left" vertical="center" wrapText="1"/>
      <protection/>
    </xf>
    <xf numFmtId="0" fontId="43" fillId="0" borderId="49" xfId="0" applyFont="1" applyBorder="1" applyAlignment="1">
      <alignment horizontal="left" vertical="center" wrapText="1"/>
    </xf>
    <xf numFmtId="0" fontId="3" fillId="0" borderId="0" xfId="42" applyAlignment="1" applyProtection="1">
      <alignment/>
      <protection/>
    </xf>
    <xf numFmtId="0" fontId="3" fillId="34" borderId="32" xfId="42" applyFill="1" applyBorder="1" applyAlignment="1" applyProtection="1">
      <alignment horizontal="left" vertical="center"/>
      <protection/>
    </xf>
    <xf numFmtId="0" fontId="43" fillId="0" borderId="57" xfId="0" applyFont="1" applyBorder="1" applyAlignment="1">
      <alignment horizontal="left" vertical="center" wrapText="1"/>
    </xf>
    <xf numFmtId="0" fontId="3" fillId="0" borderId="32" xfId="42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066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58+2019_C1" TargetMode="External" /><Relationship Id="rId5" Type="http://schemas.openxmlformats.org/officeDocument/2006/relationships/hyperlink" Target="https://bolid.bstu.ru/courses/course-v1:BSTU+CS223+2021_C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1112+2020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24+2019_C1" TargetMode="External" /><Relationship Id="rId5" Type="http://schemas.openxmlformats.org/officeDocument/2006/relationships/hyperlink" Target="https://bolid.bstu.ru/courses/course-v1:BSTU+CS063+2019_C1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1112+2020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24+2019_C1" TargetMode="External" /><Relationship Id="rId5" Type="http://schemas.openxmlformats.org/officeDocument/2006/relationships/hyperlink" Target="https://bolid.bstu.ru/courses/course-v1:BSTU+CS063+2019_C1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024+2019_C1/about" TargetMode="External" /><Relationship Id="rId3" Type="http://schemas.openxmlformats.org/officeDocument/2006/relationships/hyperlink" Target="https://bolid.bstu.ru/courses/course-v1:BSTU+CS014+2019_C1" TargetMode="External" /><Relationship Id="rId4" Type="http://schemas.openxmlformats.org/officeDocument/2006/relationships/hyperlink" Target="https://bolid.bstu.ru/courses/course-v1:BSTU+CS001+2020_C1" TargetMode="External" /><Relationship Id="rId5" Type="http://schemas.openxmlformats.org/officeDocument/2006/relationships/hyperlink" Target="https://bolid.bstu.ru/courses/course-v1:BSTU+CS056+2019_C1" TargetMode="External" /><Relationship Id="rId6" Type="http://schemas.openxmlformats.org/officeDocument/2006/relationships/hyperlink" Target="https://bolid.bstu.ru/courses/course-v1:BSTU+CS006+2019_C1" TargetMode="External" /><Relationship Id="rId7" Type="http://schemas.openxmlformats.org/officeDocument/2006/relationships/hyperlink" Target="https://bolid.bstu.ru/courses/course-v1:BSTU+CS138+2019_C1" TargetMode="External" /><Relationship Id="rId8" Type="http://schemas.openxmlformats.org/officeDocument/2006/relationships/hyperlink" Target="https://bolid.bstu.ru/courses/course-v1:BSTU+CS028+2019_C1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024+2019_C1/about" TargetMode="External" /><Relationship Id="rId3" Type="http://schemas.openxmlformats.org/officeDocument/2006/relationships/hyperlink" Target="https://bolid.bstu.ru/courses/course-v1:BSTU+CS014+2019_C1" TargetMode="External" /><Relationship Id="rId4" Type="http://schemas.openxmlformats.org/officeDocument/2006/relationships/hyperlink" Target="https://bolid.bstu.ru/courses/course-v1:BSTU+CS001+2020_C1" TargetMode="External" /><Relationship Id="rId5" Type="http://schemas.openxmlformats.org/officeDocument/2006/relationships/hyperlink" Target="https://bolid.bstu.ru/courses/course-v1:BSTU+CS056+2019_C1" TargetMode="External" /><Relationship Id="rId6" Type="http://schemas.openxmlformats.org/officeDocument/2006/relationships/hyperlink" Target="https://bolid.bstu.ru/courses/course-v1:BSTU+CS006+2019_C1" TargetMode="External" /><Relationship Id="rId7" Type="http://schemas.openxmlformats.org/officeDocument/2006/relationships/hyperlink" Target="https://bolid.bstu.ru/courses/course-v1:BSTU+CS138+2019_C1" TargetMode="External" /><Relationship Id="rId8" Type="http://schemas.openxmlformats.org/officeDocument/2006/relationships/hyperlink" Target="https://bolid.bstu.ru/courses/course-v1:BSTU+CS028+2019_C1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028+2019_C1" TargetMode="External" /><Relationship Id="rId3" Type="http://schemas.openxmlformats.org/officeDocument/2006/relationships/hyperlink" Target="https://bolid.bstu.ru/courses/course-v1:BSTU+CS115+2019_C1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028+2019_C1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51+2019_C1" TargetMode="External" /><Relationship Id="rId2" Type="http://schemas.openxmlformats.org/officeDocument/2006/relationships/hyperlink" Target="https://bolid.bstu.ru/courses/course-v1:BSTU+CS115+2019_C1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51+2019_C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O31" sqref="O3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87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2" t="s">
        <v>5</v>
      </c>
      <c r="G3" s="2"/>
      <c r="H3" s="2"/>
      <c r="I3" s="2"/>
      <c r="J3" s="2"/>
      <c r="K3" s="2"/>
      <c r="L3" s="2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L5" s="4"/>
    </row>
    <row r="6" spans="8:29" ht="12" customHeight="1" thickBot="1">
      <c r="H6" s="1" t="s">
        <v>28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15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8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12.75">
      <c r="A9" s="151" t="s">
        <v>7</v>
      </c>
      <c r="B9" s="153" t="s">
        <v>154</v>
      </c>
      <c r="C9" s="28" t="s">
        <v>39</v>
      </c>
      <c r="D9" s="29">
        <f aca="true" t="shared" si="0" ref="D9:D18">IF(SUM(E9,F9,G9)&lt;&gt;0,SUM(E9,F9,G9),"")</f>
        <v>14</v>
      </c>
      <c r="E9" s="30">
        <f aca="true" t="shared" si="1" ref="E9:E18">IF(SUM(I9,N9,X9)&lt;&gt;0,SUM(I9,N9,X9),"")</f>
      </c>
      <c r="F9" s="30">
        <f aca="true" t="shared" si="2" ref="F9:F18">IF(SUM(P9,Y9)&lt;&gt;0,SUM(P9,Y9),"")</f>
      </c>
      <c r="G9" s="30">
        <f aca="true" t="shared" si="3" ref="G9:G18">IF(SUM(J9,Q9,Z9)&lt;&gt;0,SUM(J9,Q9,Z9),"")</f>
        <v>14</v>
      </c>
      <c r="H9" s="65"/>
      <c r="I9" s="49"/>
      <c r="J9" s="50">
        <v>2</v>
      </c>
      <c r="K9" s="105"/>
      <c r="L9" s="52"/>
      <c r="M9" s="74">
        <v>1</v>
      </c>
      <c r="N9" s="75"/>
      <c r="O9" s="76"/>
      <c r="P9" s="71"/>
      <c r="Q9" s="75">
        <v>6</v>
      </c>
      <c r="R9" s="76"/>
      <c r="S9" s="77" t="s">
        <v>21</v>
      </c>
      <c r="T9" s="78"/>
      <c r="U9" s="79"/>
      <c r="V9" s="80"/>
      <c r="W9" s="81">
        <v>2</v>
      </c>
      <c r="X9" s="76"/>
      <c r="Y9" s="71"/>
      <c r="Z9" s="71">
        <v>6</v>
      </c>
      <c r="AA9" s="82" t="s">
        <v>21</v>
      </c>
      <c r="AB9" s="62"/>
      <c r="AC9" s="46"/>
      <c r="AD9" s="47" t="s">
        <v>24</v>
      </c>
    </row>
    <row r="10" spans="1:30" s="25" customFormat="1" ht="12.75">
      <c r="A10" s="151" t="s">
        <v>155</v>
      </c>
      <c r="B10" s="152" t="s">
        <v>156</v>
      </c>
      <c r="C10" s="28" t="s">
        <v>60</v>
      </c>
      <c r="D10" s="29">
        <f>IF(SUM(E10,F10,G10,H10)&lt;&gt;0,SUM(E10,F10,G10,H10),"")</f>
        <v>12</v>
      </c>
      <c r="E10" s="30">
        <f>IF(SUM(I10,N10,X10)&lt;&gt;0,SUM(I10,N10,X10),"")</f>
        <v>6</v>
      </c>
      <c r="F10" s="30">
        <f>IF(SUM(J10,P10,Y10)&lt;&gt;0,SUM(J10,P10,Y10),"")</f>
      </c>
      <c r="G10" s="30">
        <f>IF(SUM(K10,Q10,Z10)&lt;&gt;0,SUM(K10,Q10,Z10),"")</f>
        <v>4</v>
      </c>
      <c r="H10" s="31">
        <f>IF(SUM(T10,AB10)&lt;&gt;0,SUM(T10,AB10),"")</f>
        <v>2</v>
      </c>
      <c r="I10" s="49">
        <v>2</v>
      </c>
      <c r="J10" s="50"/>
      <c r="K10" s="105"/>
      <c r="L10" s="52"/>
      <c r="M10" s="53">
        <v>1</v>
      </c>
      <c r="N10" s="54">
        <v>4</v>
      </c>
      <c r="O10" s="55"/>
      <c r="P10" s="50"/>
      <c r="Q10" s="54">
        <v>4</v>
      </c>
      <c r="R10" s="55"/>
      <c r="S10" s="56"/>
      <c r="T10" s="57">
        <v>2</v>
      </c>
      <c r="U10" s="58" t="s">
        <v>11</v>
      </c>
      <c r="V10" s="59"/>
      <c r="W10" s="60"/>
      <c r="X10" s="55"/>
      <c r="Y10" s="50"/>
      <c r="Z10" s="50"/>
      <c r="AA10" s="61"/>
      <c r="AB10" s="62"/>
      <c r="AC10" s="63"/>
      <c r="AD10" s="64" t="s">
        <v>146</v>
      </c>
    </row>
    <row r="11" spans="1:30" s="25" customFormat="1" ht="12">
      <c r="A11" s="68" t="s">
        <v>67</v>
      </c>
      <c r="B11" s="68"/>
      <c r="C11" s="69" t="s">
        <v>34</v>
      </c>
      <c r="D11" s="29">
        <f t="shared" si="0"/>
        <v>6</v>
      </c>
      <c r="E11" s="30">
        <f t="shared" si="1"/>
        <v>4</v>
      </c>
      <c r="F11" s="30">
        <f t="shared" si="2"/>
      </c>
      <c r="G11" s="30">
        <f t="shared" si="3"/>
        <v>2</v>
      </c>
      <c r="H11" s="65"/>
      <c r="I11" s="49"/>
      <c r="J11" s="50"/>
      <c r="K11" s="105"/>
      <c r="L11" s="52"/>
      <c r="M11" s="53"/>
      <c r="N11" s="54">
        <v>2</v>
      </c>
      <c r="O11" s="55" t="s">
        <v>9</v>
      </c>
      <c r="P11" s="50"/>
      <c r="Q11" s="54"/>
      <c r="R11" s="55"/>
      <c r="S11" s="56"/>
      <c r="T11" s="57"/>
      <c r="U11" s="58"/>
      <c r="V11" s="59"/>
      <c r="W11" s="60">
        <v>1</v>
      </c>
      <c r="X11" s="55">
        <v>2</v>
      </c>
      <c r="Y11" s="50"/>
      <c r="Z11" s="50">
        <v>2</v>
      </c>
      <c r="AA11" s="61" t="s">
        <v>35</v>
      </c>
      <c r="AB11" s="62"/>
      <c r="AC11" s="63"/>
      <c r="AD11" s="64" t="s">
        <v>68</v>
      </c>
    </row>
    <row r="12" spans="1:30" s="25" customFormat="1" ht="12.75">
      <c r="A12" s="155" t="s">
        <v>8</v>
      </c>
      <c r="B12" s="156" t="s">
        <v>157</v>
      </c>
      <c r="C12" s="28" t="s">
        <v>152</v>
      </c>
      <c r="D12" s="29">
        <f>IF(SUM(E12,F12,G12,H12)&lt;&gt;0,SUM(E12,F12,G12,H12),"")</f>
        <v>30</v>
      </c>
      <c r="E12" s="30">
        <f>IF(SUM(I12,N12,X12)&lt;&gt;0,SUM(I12,N12,X12),"")</f>
        <v>14</v>
      </c>
      <c r="F12" s="30">
        <f aca="true" t="shared" si="4" ref="F12:G15">IF(SUM(J12,P12,Y12)&lt;&gt;0,SUM(J12,P12,Y12),"")</f>
      </c>
      <c r="G12" s="30">
        <f t="shared" si="4"/>
        <v>12</v>
      </c>
      <c r="H12" s="31">
        <f>IF(SUM(T12,AB12)&lt;&gt;0,SUM(T12,AB12),"")</f>
        <v>4</v>
      </c>
      <c r="I12" s="49">
        <v>2</v>
      </c>
      <c r="J12" s="50"/>
      <c r="K12" s="71"/>
      <c r="L12" s="53">
        <v>1</v>
      </c>
      <c r="M12" s="138"/>
      <c r="N12" s="54">
        <v>6</v>
      </c>
      <c r="O12" s="55"/>
      <c r="P12" s="50"/>
      <c r="Q12" s="54">
        <v>6</v>
      </c>
      <c r="R12" s="55"/>
      <c r="S12" s="56"/>
      <c r="T12" s="57">
        <v>2</v>
      </c>
      <c r="U12" s="58" t="s">
        <v>11</v>
      </c>
      <c r="V12" s="139" t="s">
        <v>93</v>
      </c>
      <c r="W12" s="139"/>
      <c r="X12" s="55">
        <v>6</v>
      </c>
      <c r="Y12" s="50"/>
      <c r="Z12" s="50">
        <v>6</v>
      </c>
      <c r="AA12" s="61"/>
      <c r="AB12" s="62">
        <v>2</v>
      </c>
      <c r="AC12" s="63" t="s">
        <v>37</v>
      </c>
      <c r="AD12" s="64" t="s">
        <v>94</v>
      </c>
    </row>
    <row r="13" spans="1:30" s="25" customFormat="1" ht="12.75">
      <c r="A13" s="157" t="s">
        <v>29</v>
      </c>
      <c r="B13" s="158" t="s">
        <v>158</v>
      </c>
      <c r="C13" s="28" t="s">
        <v>33</v>
      </c>
      <c r="D13" s="29">
        <f>IF(SUM(E13,F13,G13,H13)&lt;&gt;0,SUM(E13,F13,G13,H13),"")</f>
        <v>8</v>
      </c>
      <c r="E13" s="30">
        <f>IF(SUM(I13,N13,X13)&lt;&gt;0,SUM(I13,N13,X13),"")</f>
        <v>4</v>
      </c>
      <c r="F13" s="30">
        <f t="shared" si="4"/>
        <v>2</v>
      </c>
      <c r="G13" s="30">
        <f t="shared" si="4"/>
      </c>
      <c r="H13" s="31">
        <f>IF(SUM(T13,AB13)&lt;&gt;0,SUM(T13,AB13),"")</f>
        <v>2</v>
      </c>
      <c r="I13" s="49">
        <v>2</v>
      </c>
      <c r="J13" s="50"/>
      <c r="K13" s="105"/>
      <c r="L13" s="52"/>
      <c r="M13" s="53">
        <v>1</v>
      </c>
      <c r="N13" s="54">
        <v>2</v>
      </c>
      <c r="O13" s="55"/>
      <c r="P13" s="50">
        <v>2</v>
      </c>
      <c r="Q13" s="54"/>
      <c r="R13" s="55"/>
      <c r="S13" s="56"/>
      <c r="T13" s="57">
        <v>2</v>
      </c>
      <c r="U13" s="58" t="s">
        <v>37</v>
      </c>
      <c r="V13" s="59"/>
      <c r="W13" s="60"/>
      <c r="X13" s="55"/>
      <c r="Y13" s="50"/>
      <c r="Z13" s="50"/>
      <c r="AA13" s="61"/>
      <c r="AB13" s="62"/>
      <c r="AC13" s="63"/>
      <c r="AD13" s="64" t="s">
        <v>147</v>
      </c>
    </row>
    <row r="14" spans="1:30" s="25" customFormat="1" ht="12">
      <c r="A14" s="48" t="s">
        <v>38</v>
      </c>
      <c r="B14" s="48"/>
      <c r="C14" s="28" t="s">
        <v>39</v>
      </c>
      <c r="D14" s="29">
        <f>IF(SUM(E14,F14,G14,H14)&lt;&gt;0,SUM(E14,F14,G14,H14),"")</f>
        <v>12</v>
      </c>
      <c r="E14" s="30">
        <f>IF(SUM(I14,N14,X14)&lt;&gt;0,SUM(I14,N14,X14),"")</f>
        <v>6</v>
      </c>
      <c r="F14" s="30">
        <f t="shared" si="4"/>
        <v>4</v>
      </c>
      <c r="G14" s="30">
        <f t="shared" si="4"/>
      </c>
      <c r="H14" s="31">
        <f>IF(SUM(T14,AB14)&lt;&gt;0,SUM(T14,AB14),"")</f>
        <v>2</v>
      </c>
      <c r="I14" s="49">
        <v>2</v>
      </c>
      <c r="J14" s="50"/>
      <c r="K14" s="105"/>
      <c r="L14" s="52"/>
      <c r="M14" s="53">
        <v>1</v>
      </c>
      <c r="N14" s="54">
        <v>2</v>
      </c>
      <c r="O14" s="55"/>
      <c r="P14" s="50">
        <v>2</v>
      </c>
      <c r="Q14" s="54"/>
      <c r="R14" s="55"/>
      <c r="S14" s="56" t="s">
        <v>35</v>
      </c>
      <c r="T14" s="57"/>
      <c r="U14" s="58"/>
      <c r="V14" s="59"/>
      <c r="W14" s="60">
        <v>2</v>
      </c>
      <c r="X14" s="55">
        <v>2</v>
      </c>
      <c r="Y14" s="50">
        <v>2</v>
      </c>
      <c r="Z14" s="50"/>
      <c r="AA14" s="61"/>
      <c r="AB14" s="62">
        <v>2</v>
      </c>
      <c r="AC14" s="63" t="s">
        <v>37</v>
      </c>
      <c r="AD14" s="64" t="s">
        <v>22</v>
      </c>
    </row>
    <row r="15" spans="1:30" s="25" customFormat="1" ht="12">
      <c r="A15" s="48" t="s">
        <v>40</v>
      </c>
      <c r="B15" s="48"/>
      <c r="C15" s="28" t="s">
        <v>33</v>
      </c>
      <c r="D15" s="29">
        <f>IF(SUM(E15,F15,G15,H15)&lt;&gt;0,SUM(E15,F15,G15,H15),"")</f>
        <v>12</v>
      </c>
      <c r="E15" s="30">
        <f>IF(SUM(I15,N15,X15)&lt;&gt;0,SUM(I15,N15,X15),"")</f>
        <v>4</v>
      </c>
      <c r="F15" s="30">
        <f t="shared" si="4"/>
      </c>
      <c r="G15" s="30">
        <f t="shared" si="4"/>
        <v>6</v>
      </c>
      <c r="H15" s="31">
        <f>IF(SUM(T15,AB15)&lt;&gt;0,SUM(T15,AB15),"")</f>
        <v>2</v>
      </c>
      <c r="I15" s="49">
        <v>2</v>
      </c>
      <c r="J15" s="50"/>
      <c r="K15" s="71"/>
      <c r="L15" s="53">
        <v>1</v>
      </c>
      <c r="M15" s="138"/>
      <c r="N15" s="54">
        <v>2</v>
      </c>
      <c r="O15" s="55"/>
      <c r="P15" s="50"/>
      <c r="Q15" s="54">
        <v>6</v>
      </c>
      <c r="R15" s="55"/>
      <c r="S15" s="56"/>
      <c r="T15" s="57">
        <v>2</v>
      </c>
      <c r="U15" s="58" t="s">
        <v>11</v>
      </c>
      <c r="V15" s="59"/>
      <c r="W15" s="60"/>
      <c r="X15" s="55"/>
      <c r="Y15" s="50"/>
      <c r="Z15" s="50"/>
      <c r="AA15" s="61"/>
      <c r="AB15" s="62"/>
      <c r="AC15" s="63"/>
      <c r="AD15" s="64" t="s">
        <v>25</v>
      </c>
    </row>
    <row r="16" spans="1:30" s="25" customFormat="1" ht="12">
      <c r="A16" s="48" t="s">
        <v>41</v>
      </c>
      <c r="B16" s="48"/>
      <c r="C16" s="28" t="s">
        <v>42</v>
      </c>
      <c r="D16" s="29">
        <f t="shared" si="0"/>
        <v>6</v>
      </c>
      <c r="E16" s="30">
        <f t="shared" si="1"/>
      </c>
      <c r="F16" s="30">
        <f t="shared" si="2"/>
      </c>
      <c r="G16" s="30">
        <f t="shared" si="3"/>
        <v>6</v>
      </c>
      <c r="H16" s="65"/>
      <c r="I16" s="49"/>
      <c r="J16" s="50"/>
      <c r="K16" s="105"/>
      <c r="L16" s="52"/>
      <c r="M16" s="53"/>
      <c r="N16" s="54"/>
      <c r="O16" s="55"/>
      <c r="P16" s="50"/>
      <c r="Q16" s="54">
        <v>2</v>
      </c>
      <c r="R16" s="55" t="s">
        <v>9</v>
      </c>
      <c r="S16" s="56"/>
      <c r="T16" s="57"/>
      <c r="U16" s="58"/>
      <c r="V16" s="59"/>
      <c r="W16" s="60">
        <v>1</v>
      </c>
      <c r="X16" s="55"/>
      <c r="Y16" s="50"/>
      <c r="Z16" s="50">
        <v>4</v>
      </c>
      <c r="AA16" s="61" t="s">
        <v>50</v>
      </c>
      <c r="AB16" s="62"/>
      <c r="AC16" s="63"/>
      <c r="AD16" s="64" t="s">
        <v>25</v>
      </c>
    </row>
    <row r="17" spans="1:30" s="25" customFormat="1" ht="12.75">
      <c r="A17" s="159" t="s">
        <v>95</v>
      </c>
      <c r="B17" s="160" t="s">
        <v>159</v>
      </c>
      <c r="C17" s="69" t="s">
        <v>34</v>
      </c>
      <c r="D17" s="29">
        <f t="shared" si="0"/>
        <v>6</v>
      </c>
      <c r="E17" s="30">
        <f t="shared" si="1"/>
        <v>4</v>
      </c>
      <c r="F17" s="30">
        <f t="shared" si="2"/>
      </c>
      <c r="G17" s="30">
        <f t="shared" si="3"/>
        <v>2</v>
      </c>
      <c r="H17" s="65"/>
      <c r="I17" s="49"/>
      <c r="J17" s="50"/>
      <c r="K17" s="105"/>
      <c r="L17" s="52"/>
      <c r="M17" s="53"/>
      <c r="N17" s="54">
        <v>2</v>
      </c>
      <c r="O17" s="55" t="s">
        <v>9</v>
      </c>
      <c r="P17" s="50"/>
      <c r="Q17" s="54"/>
      <c r="R17" s="55"/>
      <c r="S17" s="56"/>
      <c r="T17" s="57"/>
      <c r="U17" s="58"/>
      <c r="V17" s="59"/>
      <c r="W17" s="60">
        <v>1</v>
      </c>
      <c r="X17" s="55">
        <v>2</v>
      </c>
      <c r="Y17" s="50"/>
      <c r="Z17" s="50">
        <v>2</v>
      </c>
      <c r="AA17" s="61" t="s">
        <v>35</v>
      </c>
      <c r="AB17" s="62"/>
      <c r="AC17" s="63"/>
      <c r="AD17" s="64" t="s">
        <v>36</v>
      </c>
    </row>
    <row r="18" spans="1:30" s="25" customFormat="1" ht="12">
      <c r="A18" s="48" t="s">
        <v>96</v>
      </c>
      <c r="B18" s="48"/>
      <c r="C18" s="67" t="s">
        <v>42</v>
      </c>
      <c r="D18" s="29">
        <f t="shared" si="0"/>
        <v>8</v>
      </c>
      <c r="E18" s="30">
        <f t="shared" si="1"/>
      </c>
      <c r="F18" s="30">
        <f t="shared" si="2"/>
      </c>
      <c r="G18" s="30">
        <f t="shared" si="3"/>
        <v>8</v>
      </c>
      <c r="H18" s="65"/>
      <c r="I18" s="49"/>
      <c r="J18" s="50"/>
      <c r="K18" s="105"/>
      <c r="L18" s="52"/>
      <c r="M18" s="53"/>
      <c r="N18" s="54"/>
      <c r="O18" s="55"/>
      <c r="P18" s="50"/>
      <c r="Q18" s="54">
        <v>2</v>
      </c>
      <c r="R18" s="55" t="s">
        <v>9</v>
      </c>
      <c r="S18" s="56"/>
      <c r="T18" s="57"/>
      <c r="U18" s="58"/>
      <c r="V18" s="59"/>
      <c r="W18" s="60"/>
      <c r="X18" s="55"/>
      <c r="Y18" s="50"/>
      <c r="Z18" s="50">
        <v>6</v>
      </c>
      <c r="AA18" s="61" t="s">
        <v>50</v>
      </c>
      <c r="AB18" s="62"/>
      <c r="AC18" s="63"/>
      <c r="AD18" s="64" t="s">
        <v>36</v>
      </c>
    </row>
    <row r="19" spans="1:30" s="25" customFormat="1" ht="12.75" thickBot="1">
      <c r="A19" s="85" t="s">
        <v>97</v>
      </c>
      <c r="B19" s="154"/>
      <c r="C19" s="144" t="s">
        <v>42</v>
      </c>
      <c r="D19" s="140"/>
      <c r="E19" s="141"/>
      <c r="F19" s="142"/>
      <c r="G19" s="141"/>
      <c r="H19" s="143"/>
      <c r="I19" s="111"/>
      <c r="J19" s="112"/>
      <c r="K19" s="113"/>
      <c r="L19" s="114"/>
      <c r="M19" s="115"/>
      <c r="N19" s="116"/>
      <c r="O19" s="117"/>
      <c r="P19" s="112"/>
      <c r="Q19" s="116"/>
      <c r="R19" s="117"/>
      <c r="S19" s="136"/>
      <c r="T19" s="137"/>
      <c r="U19" s="120"/>
      <c r="V19" s="121"/>
      <c r="W19" s="122"/>
      <c r="X19" s="117"/>
      <c r="Y19" s="112"/>
      <c r="Z19" s="112"/>
      <c r="AA19" s="118" t="s">
        <v>50</v>
      </c>
      <c r="AB19" s="119"/>
      <c r="AC19" s="123"/>
      <c r="AD19" s="124" t="s">
        <v>36</v>
      </c>
    </row>
    <row r="20" ht="12">
      <c r="A20" s="1" t="s">
        <v>86</v>
      </c>
    </row>
    <row r="21" spans="1:28" ht="12">
      <c r="A21" s="3" t="s">
        <v>27</v>
      </c>
      <c r="E21" s="2" t="s">
        <v>128</v>
      </c>
      <c r="F21" s="2"/>
      <c r="G21" s="2"/>
      <c r="T21" s="3" t="s">
        <v>129</v>
      </c>
      <c r="U21" s="3"/>
      <c r="AB21" s="1" t="s">
        <v>130</v>
      </c>
    </row>
    <row r="25" spans="1:15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9" ht="12">
      <c r="A26" s="16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</row>
    <row r="27" spans="1:29" ht="12">
      <c r="A27" s="16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</row>
    <row r="28" spans="1:29" ht="12">
      <c r="A28" s="16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</row>
    <row r="29" spans="1:39" ht="12">
      <c r="A29" s="16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</row>
    <row r="30" spans="1:39" ht="12">
      <c r="A30" s="16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</row>
    <row r="31" spans="1:39" ht="58.5" customHeight="1">
      <c r="A31" s="16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</row>
    <row r="32" spans="1:39" ht="12">
      <c r="A32" s="16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</row>
    <row r="33" spans="1:39" ht="12">
      <c r="A33" s="16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</row>
    <row r="34" spans="1:39" ht="12">
      <c r="A34" s="16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</row>
    <row r="35" spans="1:39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</row>
    <row r="36" spans="1:39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</row>
    <row r="37" spans="1:39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</row>
    <row r="38" spans="1:15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</sheetData>
  <sheetProtection/>
  <mergeCells count="14">
    <mergeCell ref="AD7:AD8"/>
    <mergeCell ref="A7:A8"/>
    <mergeCell ref="C7:C8"/>
    <mergeCell ref="V7:AC7"/>
    <mergeCell ref="L7:U7"/>
    <mergeCell ref="I7:K7"/>
    <mergeCell ref="D7:H7"/>
    <mergeCell ref="B7:B8"/>
    <mergeCell ref="C5:D5"/>
    <mergeCell ref="Z4:AC4"/>
    <mergeCell ref="A4:B4"/>
    <mergeCell ref="D4:E4"/>
    <mergeCell ref="M6:W6"/>
    <mergeCell ref="Z6:AC6"/>
  </mergeCells>
  <hyperlinks>
    <hyperlink ref="B9" r:id="rId1" display="https://bolid.bstu.ru/courses/course-v1:BSTU+CS031+2019_C1/about"/>
    <hyperlink ref="B10" r:id="rId2" display="https://bolid.bstu.ru/courses/course-v1:BSTU+CS066+2019_C1/about"/>
    <hyperlink ref="B12" r:id="rId3" display="https://bolid.bstu.ru/courses/course-v1:BSTU+CS010+2019_C1/about"/>
    <hyperlink ref="B13" r:id="rId4" display="https://bolid.bstu.ru/courses/course-v1:BSTU+CS158+2019_C1 "/>
    <hyperlink ref="B17" r:id="rId5" display="https://bolid.bstu.ru/courses/course-v1:BSTU+CS223+2021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9" width="4.625" style="1" customWidth="1"/>
    <col min="10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625" style="1" customWidth="1"/>
    <col min="19" max="19" width="5.1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4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63</v>
      </c>
      <c r="I5" s="4"/>
      <c r="L5" s="4"/>
    </row>
    <row r="6" spans="8:29" ht="12" customHeight="1" thickBot="1">
      <c r="H6" s="1" t="s">
        <v>44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8" t="s">
        <v>19</v>
      </c>
      <c r="K8" s="9" t="s">
        <v>20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13.5" thickBot="1">
      <c r="A9" s="27" t="s">
        <v>7</v>
      </c>
      <c r="B9" s="153" t="s">
        <v>154</v>
      </c>
      <c r="C9" s="28" t="s">
        <v>39</v>
      </c>
      <c r="D9" s="29">
        <f>IF(SUM(E9,F9,G9,H9)&lt;&gt;0,SUM(E9,F9,G9,H9),"")</f>
        <v>8</v>
      </c>
      <c r="E9" s="30">
        <f aca="true" t="shared" si="0" ref="E9:E20">IF(SUM(I9,N9,X9)&lt;&gt;0,SUM(I9,N9,X9),"")</f>
      </c>
      <c r="F9" s="30">
        <f>IF(SUM(J9,P9,Y9)&lt;&gt;0,SUM(J9,P9,Y9),"")</f>
      </c>
      <c r="G9" s="30">
        <f>IF(SUM(K9,Q9,Z9)&lt;&gt;0,SUM(K9,Q9,Z9),"")</f>
        <v>6</v>
      </c>
      <c r="H9" s="31">
        <f>IF(SUM(T9,AB9)&lt;&gt;0,SUM(T9,AB9),"")</f>
        <v>2</v>
      </c>
      <c r="I9" s="32"/>
      <c r="J9" s="33"/>
      <c r="K9" s="34"/>
      <c r="L9" s="35"/>
      <c r="M9" s="36">
        <v>1</v>
      </c>
      <c r="N9" s="37"/>
      <c r="O9" s="38"/>
      <c r="P9" s="33"/>
      <c r="Q9" s="37">
        <v>6</v>
      </c>
      <c r="R9" s="38"/>
      <c r="S9" s="39"/>
      <c r="T9" s="40">
        <v>2</v>
      </c>
      <c r="U9" s="41" t="s">
        <v>37</v>
      </c>
      <c r="V9" s="42"/>
      <c r="W9" s="43"/>
      <c r="X9" s="38"/>
      <c r="Y9" s="33"/>
      <c r="Z9" s="33"/>
      <c r="AA9" s="44"/>
      <c r="AB9" s="45"/>
      <c r="AC9" s="46"/>
      <c r="AD9" s="47" t="s">
        <v>24</v>
      </c>
    </row>
    <row r="10" spans="1:30" s="25" customFormat="1" ht="12.75">
      <c r="A10" s="48" t="s">
        <v>45</v>
      </c>
      <c r="B10" s="153" t="s">
        <v>161</v>
      </c>
      <c r="C10" s="28" t="s">
        <v>33</v>
      </c>
      <c r="D10" s="29">
        <f>IF(SUM(E10,F10,G10,H10)&lt;&gt;0,SUM(E10,F10,G10,H10),"")</f>
        <v>10</v>
      </c>
      <c r="E10" s="30">
        <f t="shared" si="0"/>
        <v>4</v>
      </c>
      <c r="F10" s="30">
        <f>IF(SUM(J10,P10,Y10)&lt;&gt;0,SUM(J10,P10,Y10),"")</f>
      </c>
      <c r="G10" s="30">
        <f>IF(SUM(K10,Q10,Z10)&lt;&gt;0,SUM(K10,Q10,Z10),"")</f>
        <v>4</v>
      </c>
      <c r="H10" s="31">
        <f>IF(SUM(T10,AB10)&lt;&gt;0,SUM(T10,AB10),"")</f>
        <v>2</v>
      </c>
      <c r="I10" s="49">
        <v>2</v>
      </c>
      <c r="J10" s="50"/>
      <c r="K10" s="51"/>
      <c r="L10" s="52"/>
      <c r="M10" s="53">
        <v>1</v>
      </c>
      <c r="N10" s="54">
        <v>2</v>
      </c>
      <c r="O10" s="55"/>
      <c r="P10" s="50"/>
      <c r="Q10" s="54">
        <v>4</v>
      </c>
      <c r="R10" s="55"/>
      <c r="S10" s="56"/>
      <c r="T10" s="57">
        <v>2</v>
      </c>
      <c r="U10" s="58" t="s">
        <v>37</v>
      </c>
      <c r="V10" s="59"/>
      <c r="W10" s="60"/>
      <c r="X10" s="55"/>
      <c r="Y10" s="50"/>
      <c r="Z10" s="50"/>
      <c r="AA10" s="61"/>
      <c r="AB10" s="62"/>
      <c r="AC10" s="63"/>
      <c r="AD10" s="64" t="s">
        <v>46</v>
      </c>
    </row>
    <row r="11" spans="1:30" s="25" customFormat="1" ht="12.75">
      <c r="A11" s="48" t="s">
        <v>8</v>
      </c>
      <c r="B11" s="156" t="s">
        <v>157</v>
      </c>
      <c r="C11" s="28" t="s">
        <v>152</v>
      </c>
      <c r="D11" s="29">
        <f>IF(SUM(E11,F11,G11)&lt;&gt;0,SUM(E11,F11,G11),"")</f>
        <v>12</v>
      </c>
      <c r="E11" s="30">
        <f t="shared" si="0"/>
        <v>6</v>
      </c>
      <c r="F11" s="30">
        <f>IF(SUM(P11,J11,Y11)&lt;&gt;0,SUM(P11,J11,Y11),"")</f>
      </c>
      <c r="G11" s="30">
        <f aca="true" t="shared" si="1" ref="G11:G20">IF(SUM(K11,Q11,Z11)&lt;&gt;0,SUM(K11,Q11,Z11),"")</f>
        <v>6</v>
      </c>
      <c r="H11" s="65"/>
      <c r="I11" s="49"/>
      <c r="J11" s="50"/>
      <c r="K11" s="51"/>
      <c r="L11" s="52"/>
      <c r="M11" s="53">
        <v>3</v>
      </c>
      <c r="N11" s="54">
        <v>6</v>
      </c>
      <c r="O11" s="55"/>
      <c r="P11" s="50"/>
      <c r="Q11" s="54">
        <v>6</v>
      </c>
      <c r="R11" s="55"/>
      <c r="S11" s="56" t="s">
        <v>35</v>
      </c>
      <c r="T11" s="57"/>
      <c r="U11" s="58"/>
      <c r="V11" s="59"/>
      <c r="W11" s="60"/>
      <c r="X11" s="55"/>
      <c r="Y11" s="50"/>
      <c r="Z11" s="50"/>
      <c r="AA11" s="61"/>
      <c r="AB11" s="62"/>
      <c r="AC11" s="63"/>
      <c r="AD11" s="64" t="s">
        <v>94</v>
      </c>
    </row>
    <row r="12" spans="1:30" s="25" customFormat="1" ht="12">
      <c r="A12" s="48" t="s">
        <v>10</v>
      </c>
      <c r="B12" s="48"/>
      <c r="C12" s="28" t="s">
        <v>98</v>
      </c>
      <c r="D12" s="29">
        <f>IF(SUM(E12,F12,G12,H12)&lt;&gt;0,SUM(E12,F12,G12,H12),"")</f>
        <v>20</v>
      </c>
      <c r="E12" s="30">
        <f t="shared" si="0"/>
        <v>6</v>
      </c>
      <c r="F12" s="30">
        <f>IF(SUM(J12,P12,Y12)&lt;&gt;0,SUM(J12,P12,Y12),"")</f>
        <v>6</v>
      </c>
      <c r="G12" s="30">
        <f t="shared" si="1"/>
        <v>6</v>
      </c>
      <c r="H12" s="31">
        <f>IF(SUM(T12,AB12)&lt;&gt;0,SUM(T12,AB12),"")</f>
        <v>2</v>
      </c>
      <c r="I12" s="49">
        <v>2</v>
      </c>
      <c r="J12" s="50"/>
      <c r="K12" s="51"/>
      <c r="L12" s="66">
        <v>1</v>
      </c>
      <c r="M12" s="53"/>
      <c r="N12" s="54">
        <v>2</v>
      </c>
      <c r="O12" s="55"/>
      <c r="P12" s="50">
        <v>6</v>
      </c>
      <c r="Q12" s="54">
        <v>2</v>
      </c>
      <c r="R12" s="55"/>
      <c r="S12" s="56" t="s">
        <v>35</v>
      </c>
      <c r="T12" s="57"/>
      <c r="U12" s="58"/>
      <c r="V12" s="60">
        <v>2</v>
      </c>
      <c r="W12" s="60"/>
      <c r="X12" s="55">
        <v>2</v>
      </c>
      <c r="Y12" s="50"/>
      <c r="Z12" s="50">
        <v>4</v>
      </c>
      <c r="AA12" s="61"/>
      <c r="AB12" s="62">
        <v>2</v>
      </c>
      <c r="AC12" s="63" t="s">
        <v>37</v>
      </c>
      <c r="AD12" s="64" t="s">
        <v>23</v>
      </c>
    </row>
    <row r="13" spans="1:30" s="25" customFormat="1" ht="12">
      <c r="A13" s="48" t="s">
        <v>69</v>
      </c>
      <c r="B13" s="48"/>
      <c r="C13" s="28" t="s">
        <v>39</v>
      </c>
      <c r="D13" s="29">
        <f>IF(SUM(E13,F13,G13,H13)&lt;&gt;0,SUM(E13,F13,G13,H13),"")</f>
        <v>12</v>
      </c>
      <c r="E13" s="30">
        <f t="shared" si="0"/>
        <v>6</v>
      </c>
      <c r="F13" s="30">
        <f>IF(SUM(J13,P13,Y13)&lt;&gt;0,SUM(J13,P13,Y13),"")</f>
      </c>
      <c r="G13" s="30">
        <f t="shared" si="1"/>
        <v>4</v>
      </c>
      <c r="H13" s="31">
        <f>IF(SUM(T13,AB13)&lt;&gt;0,SUM(T13,AB13),"")</f>
        <v>2</v>
      </c>
      <c r="I13" s="49">
        <v>2</v>
      </c>
      <c r="J13" s="50"/>
      <c r="K13" s="51"/>
      <c r="L13" s="66">
        <v>1</v>
      </c>
      <c r="M13" s="53"/>
      <c r="N13" s="54">
        <v>2</v>
      </c>
      <c r="O13" s="55"/>
      <c r="P13" s="50"/>
      <c r="Q13" s="54">
        <v>2</v>
      </c>
      <c r="R13" s="55"/>
      <c r="S13" s="56" t="s">
        <v>35</v>
      </c>
      <c r="T13" s="57"/>
      <c r="U13" s="58"/>
      <c r="V13" s="60">
        <v>2</v>
      </c>
      <c r="W13" s="60"/>
      <c r="X13" s="55">
        <v>2</v>
      </c>
      <c r="Y13" s="50"/>
      <c r="Z13" s="50">
        <v>2</v>
      </c>
      <c r="AA13" s="61"/>
      <c r="AB13" s="62">
        <v>2</v>
      </c>
      <c r="AC13" s="63" t="s">
        <v>37</v>
      </c>
      <c r="AD13" s="67" t="s">
        <v>99</v>
      </c>
    </row>
    <row r="14" spans="1:30" s="25" customFormat="1" ht="12" customHeight="1">
      <c r="A14" s="48" t="s">
        <v>41</v>
      </c>
      <c r="B14" s="48"/>
      <c r="C14" s="28" t="s">
        <v>42</v>
      </c>
      <c r="D14" s="29">
        <f>IF(SUM(E14,F14,G14)&lt;&gt;0,SUM(E14,F14,G14),"")</f>
        <v>12</v>
      </c>
      <c r="E14" s="30">
        <f t="shared" si="0"/>
      </c>
      <c r="F14" s="30">
        <f>IF(SUM(P14,J14,Y14)&lt;&gt;0,SUM(P14,J14,Y14),"")</f>
      </c>
      <c r="G14" s="30">
        <f t="shared" si="1"/>
        <v>12</v>
      </c>
      <c r="H14" s="65"/>
      <c r="I14" s="49"/>
      <c r="J14" s="50"/>
      <c r="K14" s="51"/>
      <c r="L14" s="52"/>
      <c r="M14" s="53">
        <v>3</v>
      </c>
      <c r="N14" s="54"/>
      <c r="O14" s="55"/>
      <c r="P14" s="50"/>
      <c r="Q14" s="54">
        <v>6</v>
      </c>
      <c r="R14" s="55"/>
      <c r="S14" s="56" t="s">
        <v>50</v>
      </c>
      <c r="T14" s="57"/>
      <c r="U14" s="58"/>
      <c r="V14" s="59"/>
      <c r="W14" s="60">
        <v>4</v>
      </c>
      <c r="X14" s="55"/>
      <c r="Y14" s="50"/>
      <c r="Z14" s="50">
        <v>6</v>
      </c>
      <c r="AA14" s="61" t="s">
        <v>50</v>
      </c>
      <c r="AB14" s="62"/>
      <c r="AC14" s="63"/>
      <c r="AD14" s="64" t="s">
        <v>25</v>
      </c>
    </row>
    <row r="15" spans="1:30" s="25" customFormat="1" ht="12" customHeight="1" thickBot="1">
      <c r="A15" s="68" t="s">
        <v>100</v>
      </c>
      <c r="B15" s="166" t="s">
        <v>162</v>
      </c>
      <c r="C15" s="28" t="s">
        <v>33</v>
      </c>
      <c r="D15" s="29">
        <f>IF(SUM(E15,F15,G15)&lt;&gt;0,SUM(E15,F15,G15),"")</f>
        <v>8</v>
      </c>
      <c r="E15" s="30">
        <f t="shared" si="0"/>
      </c>
      <c r="F15" s="30">
        <f>IF(SUM(P15,J15,Y15)&lt;&gt;0,SUM(P15,J15,Y15),"")</f>
        <v>8</v>
      </c>
      <c r="G15" s="30">
        <f t="shared" si="1"/>
      </c>
      <c r="H15" s="65"/>
      <c r="I15" s="49"/>
      <c r="J15" s="50">
        <v>2</v>
      </c>
      <c r="K15" s="51"/>
      <c r="L15" s="52"/>
      <c r="M15" s="53">
        <v>1</v>
      </c>
      <c r="N15" s="54"/>
      <c r="O15" s="55"/>
      <c r="P15" s="50">
        <v>4</v>
      </c>
      <c r="Q15" s="54"/>
      <c r="R15" s="55"/>
      <c r="S15" s="56" t="s">
        <v>35</v>
      </c>
      <c r="T15" s="57"/>
      <c r="U15" s="58"/>
      <c r="V15" s="59"/>
      <c r="W15" s="60">
        <v>2</v>
      </c>
      <c r="X15" s="55"/>
      <c r="Y15" s="50">
        <v>2</v>
      </c>
      <c r="Z15" s="50"/>
      <c r="AA15" s="61" t="s">
        <v>35</v>
      </c>
      <c r="AB15" s="62"/>
      <c r="AC15" s="63"/>
      <c r="AD15" s="64" t="s">
        <v>36</v>
      </c>
    </row>
    <row r="16" spans="1:30" s="25" customFormat="1" ht="12" customHeight="1">
      <c r="A16" s="48" t="s">
        <v>51</v>
      </c>
      <c r="B16" s="48"/>
      <c r="C16" s="28" t="s">
        <v>42</v>
      </c>
      <c r="D16" s="29">
        <f>IF(SUM(E16,F16,G16)&lt;&gt;0,SUM(E16,F16,G16),"")</f>
        <v>10</v>
      </c>
      <c r="E16" s="30">
        <f t="shared" si="0"/>
        <v>4</v>
      </c>
      <c r="F16" s="30">
        <f>IF(SUM(P16,J16,Y16)&lt;&gt;0,SUM(P16,J16,Y16),"")</f>
        <v>4</v>
      </c>
      <c r="G16" s="30">
        <f t="shared" si="1"/>
        <v>2</v>
      </c>
      <c r="H16" s="65"/>
      <c r="I16" s="49"/>
      <c r="J16" s="50"/>
      <c r="K16" s="51"/>
      <c r="L16" s="52"/>
      <c r="M16" s="53"/>
      <c r="N16" s="54">
        <v>2</v>
      </c>
      <c r="O16" s="55" t="s">
        <v>9</v>
      </c>
      <c r="P16" s="50"/>
      <c r="Q16" s="54"/>
      <c r="R16" s="55"/>
      <c r="S16" s="56"/>
      <c r="T16" s="57"/>
      <c r="U16" s="58"/>
      <c r="V16" s="59"/>
      <c r="W16" s="60">
        <v>1</v>
      </c>
      <c r="X16" s="55">
        <v>2</v>
      </c>
      <c r="Y16" s="50">
        <v>4</v>
      </c>
      <c r="Z16" s="50">
        <v>2</v>
      </c>
      <c r="AA16" s="61" t="s">
        <v>35</v>
      </c>
      <c r="AB16" s="62"/>
      <c r="AC16" s="63"/>
      <c r="AD16" s="64" t="s">
        <v>99</v>
      </c>
    </row>
    <row r="17" spans="1:30" s="25" customFormat="1" ht="12" customHeight="1">
      <c r="A17" s="48" t="s">
        <v>54</v>
      </c>
      <c r="B17" s="168" t="s">
        <v>163</v>
      </c>
      <c r="C17" s="28" t="s">
        <v>55</v>
      </c>
      <c r="D17" s="29">
        <f>IF(SUM(E17,F17,G17,H17)&lt;&gt;0,SUM(E17,F17,G17,H17),"")</f>
        <v>8</v>
      </c>
      <c r="E17" s="30">
        <f t="shared" si="0"/>
        <v>4</v>
      </c>
      <c r="F17" s="30">
        <f>IF(SUM(J17,P17,Y17)&lt;&gt;0,SUM(J17,P17,Y17),"")</f>
        <v>2</v>
      </c>
      <c r="G17" s="30">
        <f t="shared" si="1"/>
      </c>
      <c r="H17" s="31">
        <f>IF(SUM(T17,AB17)&lt;&gt;0,SUM(T17,AB17),"")</f>
        <v>2</v>
      </c>
      <c r="I17" s="49">
        <v>2</v>
      </c>
      <c r="J17" s="50"/>
      <c r="K17" s="51"/>
      <c r="L17" s="52"/>
      <c r="M17" s="53">
        <v>1</v>
      </c>
      <c r="N17" s="54">
        <v>2</v>
      </c>
      <c r="O17" s="55"/>
      <c r="P17" s="50">
        <v>2</v>
      </c>
      <c r="Q17" s="54"/>
      <c r="R17" s="55"/>
      <c r="S17" s="56"/>
      <c r="T17" s="57">
        <v>2</v>
      </c>
      <c r="U17" s="58" t="s">
        <v>37</v>
      </c>
      <c r="V17" s="59"/>
      <c r="W17" s="60"/>
      <c r="X17" s="55"/>
      <c r="Y17" s="50"/>
      <c r="Z17" s="50"/>
      <c r="AA17" s="61"/>
      <c r="AB17" s="62"/>
      <c r="AC17" s="63"/>
      <c r="AD17" s="64" t="s">
        <v>47</v>
      </c>
    </row>
    <row r="18" spans="1:30" s="25" customFormat="1" ht="12">
      <c r="A18" s="48" t="s">
        <v>70</v>
      </c>
      <c r="B18" s="68"/>
      <c r="C18" s="69" t="s">
        <v>34</v>
      </c>
      <c r="D18" s="29">
        <f>IF(SUM(E18,F18,G18)&lt;&gt;0,SUM(E18,F18,G18),"")</f>
        <v>6</v>
      </c>
      <c r="E18" s="30">
        <f t="shared" si="0"/>
        <v>4</v>
      </c>
      <c r="F18" s="30">
        <f>IF(SUM(P18,J18,Y18)&lt;&gt;0,SUM(P18,J18,Y18),"")</f>
      </c>
      <c r="G18" s="30">
        <f t="shared" si="1"/>
        <v>2</v>
      </c>
      <c r="H18" s="65"/>
      <c r="I18" s="70">
        <v>2</v>
      </c>
      <c r="J18" s="71"/>
      <c r="K18" s="72"/>
      <c r="L18" s="73"/>
      <c r="M18" s="74">
        <v>1</v>
      </c>
      <c r="N18" s="75">
        <v>2</v>
      </c>
      <c r="O18" s="76"/>
      <c r="P18" s="71"/>
      <c r="Q18" s="75">
        <v>2</v>
      </c>
      <c r="R18" s="76"/>
      <c r="S18" s="77" t="s">
        <v>35</v>
      </c>
      <c r="T18" s="78"/>
      <c r="U18" s="79"/>
      <c r="V18" s="80"/>
      <c r="W18" s="81"/>
      <c r="X18" s="76"/>
      <c r="Y18" s="71"/>
      <c r="Z18" s="71"/>
      <c r="AA18" s="82"/>
      <c r="AB18" s="83"/>
      <c r="AC18" s="84"/>
      <c r="AD18" s="67" t="s">
        <v>71</v>
      </c>
    </row>
    <row r="19" spans="1:30" s="25" customFormat="1" ht="12" customHeight="1">
      <c r="A19" s="68" t="s">
        <v>101</v>
      </c>
      <c r="B19" s="68"/>
      <c r="C19" s="69" t="s">
        <v>34</v>
      </c>
      <c r="D19" s="29">
        <f>IF(SUM(E19,F19,G19)&lt;&gt;0,SUM(E19,F19,G19),"")</f>
        <v>6</v>
      </c>
      <c r="E19" s="30">
        <f t="shared" si="0"/>
        <v>4</v>
      </c>
      <c r="F19" s="30">
        <f>IF(SUM(P19,J19,Y19)&lt;&gt;0,SUM(P19,J19,Y19),"")</f>
      </c>
      <c r="G19" s="30">
        <f t="shared" si="1"/>
        <v>2</v>
      </c>
      <c r="H19" s="65"/>
      <c r="I19" s="49"/>
      <c r="J19" s="50"/>
      <c r="K19" s="51"/>
      <c r="L19" s="52"/>
      <c r="M19" s="53"/>
      <c r="N19" s="54">
        <v>2</v>
      </c>
      <c r="O19" s="55" t="s">
        <v>9</v>
      </c>
      <c r="P19" s="50"/>
      <c r="Q19" s="54"/>
      <c r="R19" s="55"/>
      <c r="S19" s="56"/>
      <c r="T19" s="57"/>
      <c r="U19" s="58"/>
      <c r="V19" s="59"/>
      <c r="W19" s="60">
        <v>1</v>
      </c>
      <c r="X19" s="55">
        <v>2</v>
      </c>
      <c r="Y19" s="50"/>
      <c r="Z19" s="50">
        <v>2</v>
      </c>
      <c r="AA19" s="61" t="s">
        <v>35</v>
      </c>
      <c r="AB19" s="62"/>
      <c r="AC19" s="63"/>
      <c r="AD19" s="64" t="s">
        <v>56</v>
      </c>
    </row>
    <row r="20" spans="1:30" s="25" customFormat="1" ht="12.75" thickBot="1">
      <c r="A20" s="85" t="s">
        <v>96</v>
      </c>
      <c r="B20" s="85"/>
      <c r="C20" s="28" t="s">
        <v>42</v>
      </c>
      <c r="D20" s="86">
        <f>IF(SUM(E20,F20,G20)&lt;&gt;0,SUM(E20,F20,G20),"")</f>
        <v>6</v>
      </c>
      <c r="E20" s="87">
        <f t="shared" si="0"/>
      </c>
      <c r="F20" s="87">
        <f>IF(SUM(P20,J20,Y20)&lt;&gt;0,SUM(P20,J20,Y20),"")</f>
      </c>
      <c r="G20" s="87">
        <f t="shared" si="1"/>
        <v>6</v>
      </c>
      <c r="H20" s="88"/>
      <c r="I20" s="89"/>
      <c r="J20" s="90"/>
      <c r="K20" s="91"/>
      <c r="L20" s="92"/>
      <c r="M20" s="93"/>
      <c r="N20" s="94"/>
      <c r="O20" s="95"/>
      <c r="P20" s="90"/>
      <c r="Q20" s="94"/>
      <c r="R20" s="95"/>
      <c r="S20" s="96"/>
      <c r="T20" s="97"/>
      <c r="U20" s="98"/>
      <c r="V20" s="99"/>
      <c r="W20" s="100"/>
      <c r="X20" s="95"/>
      <c r="Y20" s="90"/>
      <c r="Z20" s="90">
        <v>6</v>
      </c>
      <c r="AA20" s="101" t="s">
        <v>50</v>
      </c>
      <c r="AB20" s="102"/>
      <c r="AC20" s="103"/>
      <c r="AD20" s="104" t="s">
        <v>36</v>
      </c>
    </row>
    <row r="22" spans="1:28" ht="12.75">
      <c r="A22" s="3" t="s">
        <v>27</v>
      </c>
      <c r="E22" s="5" t="s">
        <v>128</v>
      </c>
      <c r="F22" s="2"/>
      <c r="G22" s="2"/>
      <c r="T22" s="22" t="s">
        <v>129</v>
      </c>
      <c r="U22" s="22"/>
      <c r="AB22" s="23" t="s">
        <v>130</v>
      </c>
    </row>
    <row r="23" spans="1:15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39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58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AD36"/>
      <c r="AE36"/>
      <c r="AF36"/>
      <c r="AG36"/>
      <c r="AH36"/>
      <c r="AI36"/>
      <c r="AJ36"/>
      <c r="AK36"/>
      <c r="AL36"/>
      <c r="AM36"/>
    </row>
    <row r="37" spans="1:15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/>
  <mergeCells count="14">
    <mergeCell ref="AD7:AD8"/>
    <mergeCell ref="A7:A8"/>
    <mergeCell ref="C7:C8"/>
    <mergeCell ref="I7:K7"/>
    <mergeCell ref="V7:AC7"/>
    <mergeCell ref="L7:U7"/>
    <mergeCell ref="D7:H7"/>
    <mergeCell ref="B7:B8"/>
    <mergeCell ref="M6:W6"/>
    <mergeCell ref="Z6:AC6"/>
    <mergeCell ref="C5:D5"/>
    <mergeCell ref="Z4:AC4"/>
    <mergeCell ref="A4:B4"/>
    <mergeCell ref="D4:E4"/>
  </mergeCells>
  <hyperlinks>
    <hyperlink ref="B9" r:id="rId1" display="https://bolid.bstu.ru/courses/course-v1:BSTU+CS031+2019_C1/about"/>
    <hyperlink ref="B10" r:id="rId2" tooltip="This link will open in a new browser window/tab" display="https://bolid.bstu.ru/courses/course-v1:BSTU+CS1112+2020_C1/about"/>
    <hyperlink ref="B11" r:id="rId3" display="https://bolid.bstu.ru/courses/course-v1:BSTU+CS010+2019_C1/about"/>
    <hyperlink ref="B15" r:id="rId4" display="https://bolid.bstu.ru/courses/course-v1:BSTU+CS124+2019_C1"/>
    <hyperlink ref="B17" r:id="rId5" display="https://bolid.bstu.ru/courses/course-v1:BSTU+CS063+2019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zoomScalePageLayoutView="0" workbookViewId="0" topLeftCell="A1">
      <selection activeCell="B14" sqref="B14:B17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9" width="4.625" style="1" customWidth="1"/>
    <col min="10" max="10" width="4.875" style="1" customWidth="1"/>
    <col min="11" max="11" width="4.625" style="1" customWidth="1"/>
    <col min="12" max="12" width="3.125" style="1" customWidth="1"/>
    <col min="13" max="13" width="3.25390625" style="1" customWidth="1"/>
    <col min="14" max="14" width="1.25" style="1" customWidth="1"/>
    <col min="15" max="15" width="3.625" style="1" customWidth="1"/>
    <col min="16" max="16" width="2.75390625" style="1" customWidth="1"/>
    <col min="17" max="17" width="2.25390625" style="1" customWidth="1"/>
    <col min="18" max="19" width="6.00390625" style="1" customWidth="1"/>
    <col min="20" max="20" width="4.625" style="1" customWidth="1"/>
    <col min="21" max="21" width="3.125" style="1" bestFit="1" customWidth="1"/>
    <col min="22" max="22" width="4.125" style="1" customWidth="1"/>
    <col min="23" max="23" width="3.875" style="1" customWidth="1"/>
    <col min="24" max="24" width="4.375" style="1" customWidth="1"/>
    <col min="25" max="25" width="4.25390625" style="1" customWidth="1"/>
    <col min="26" max="27" width="5.75390625" style="1" customWidth="1"/>
    <col min="28" max="28" width="6.00390625" style="1" customWidth="1"/>
    <col min="29" max="16384" width="9.125" style="1" customWidth="1"/>
  </cols>
  <sheetData>
    <row r="1" spans="4:25" ht="13.5" customHeight="1">
      <c r="D1" s="4"/>
      <c r="E1" s="4"/>
      <c r="F1" s="4"/>
      <c r="G1" s="4"/>
      <c r="H1" s="1" t="s">
        <v>26</v>
      </c>
      <c r="J1" s="4"/>
      <c r="K1" s="4"/>
      <c r="L1" s="4"/>
      <c r="M1" s="4"/>
      <c r="N1" s="4"/>
      <c r="O1" s="4"/>
      <c r="P1" s="4"/>
      <c r="Q1" s="4"/>
      <c r="W1" s="2"/>
      <c r="X1" s="1" t="s">
        <v>6</v>
      </c>
      <c r="Y1" s="2"/>
    </row>
    <row r="2" spans="2:27" ht="13.5" customHeight="1">
      <c r="B2" s="2"/>
      <c r="C2" s="2"/>
      <c r="D2" s="2"/>
      <c r="E2" s="2"/>
      <c r="F2" s="2"/>
      <c r="G2" s="2"/>
      <c r="H2" s="1" t="s">
        <v>16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  <c r="X2" s="1" t="s">
        <v>13</v>
      </c>
      <c r="Y2" s="2"/>
      <c r="Z2" s="2"/>
      <c r="AA2" s="2"/>
    </row>
    <row r="3" spans="6:11" ht="15" customHeight="1">
      <c r="F3" s="5" t="s">
        <v>5</v>
      </c>
      <c r="G3" s="5"/>
      <c r="H3" s="5"/>
      <c r="I3" s="5"/>
      <c r="J3" s="5"/>
      <c r="K3" s="5"/>
    </row>
    <row r="4" spans="1:27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4"/>
      <c r="J4" s="6"/>
      <c r="X4" s="175" t="s">
        <v>140</v>
      </c>
      <c r="Y4" s="175"/>
      <c r="Z4" s="175"/>
      <c r="AA4" s="3"/>
    </row>
    <row r="5" spans="3:11" ht="12">
      <c r="C5" s="174"/>
      <c r="D5" s="174"/>
      <c r="E5" s="4" t="s">
        <v>62</v>
      </c>
      <c r="H5" s="4" t="s">
        <v>64</v>
      </c>
      <c r="I5" s="4"/>
      <c r="K5" s="4"/>
    </row>
    <row r="6" spans="8:27" ht="12" customHeight="1" thickBot="1">
      <c r="H6" s="1" t="s">
        <v>44</v>
      </c>
      <c r="L6" s="178" t="s">
        <v>127</v>
      </c>
      <c r="M6" s="178"/>
      <c r="N6" s="178"/>
      <c r="O6" s="178"/>
      <c r="P6" s="178"/>
      <c r="Q6" s="178"/>
      <c r="R6" s="178"/>
      <c r="S6" s="178"/>
      <c r="T6" s="178"/>
      <c r="U6" s="178"/>
      <c r="X6" s="178" t="s">
        <v>151</v>
      </c>
      <c r="Y6" s="178"/>
      <c r="Z6" s="178"/>
      <c r="AA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0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9" t="s">
        <v>20</v>
      </c>
      <c r="H8" s="26" t="s">
        <v>150</v>
      </c>
      <c r="I8" s="10" t="s">
        <v>1</v>
      </c>
      <c r="J8" s="8" t="s">
        <v>19</v>
      </c>
      <c r="K8" s="9" t="s">
        <v>20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</row>
    <row r="9" spans="1:30" s="25" customFormat="1" ht="24.75" thickBot="1">
      <c r="A9" s="27" t="s">
        <v>7</v>
      </c>
      <c r="B9" s="153" t="s">
        <v>154</v>
      </c>
      <c r="C9" s="28" t="s">
        <v>39</v>
      </c>
      <c r="D9" s="29">
        <f>IF(SUM(E9,F9,G9,H9)&lt;&gt;0,SUM(E9,F9,G9,H9),"")</f>
        <v>8</v>
      </c>
      <c r="E9" s="30">
        <f>IF(SUM(I9,N9,X9)&lt;&gt;0,SUM(I9,N9,X9),"")</f>
      </c>
      <c r="F9" s="30">
        <f>IF(SUM(J9,P9,Y9)&lt;&gt;0,SUM(J9,P9,Y9),"")</f>
      </c>
      <c r="G9" s="30">
        <f>IF(SUM(K9,Q9,Z9)&lt;&gt;0,SUM(K9,Q9,Z9),"")</f>
        <v>6</v>
      </c>
      <c r="H9" s="31">
        <f>IF(SUM(T9,AB9)&lt;&gt;0,SUM(T9,AB9),"")</f>
        <v>2</v>
      </c>
      <c r="I9" s="32"/>
      <c r="J9" s="33"/>
      <c r="K9" s="34"/>
      <c r="L9" s="35"/>
      <c r="M9" s="36">
        <v>1</v>
      </c>
      <c r="N9" s="37"/>
      <c r="O9" s="38"/>
      <c r="P9" s="33"/>
      <c r="Q9" s="37">
        <v>6</v>
      </c>
      <c r="R9" s="38"/>
      <c r="S9" s="39"/>
      <c r="T9" s="40">
        <v>2</v>
      </c>
      <c r="U9" s="41" t="s">
        <v>37</v>
      </c>
      <c r="V9" s="42"/>
      <c r="W9" s="43"/>
      <c r="X9" s="38"/>
      <c r="Y9" s="33"/>
      <c r="Z9" s="33"/>
      <c r="AA9" s="44"/>
      <c r="AB9" s="45"/>
      <c r="AC9" s="46"/>
      <c r="AD9" s="47" t="s">
        <v>24</v>
      </c>
    </row>
    <row r="10" spans="1:30" s="25" customFormat="1" ht="24">
      <c r="A10" s="48" t="s">
        <v>45</v>
      </c>
      <c r="B10" s="153" t="s">
        <v>161</v>
      </c>
      <c r="C10" s="28" t="s">
        <v>33</v>
      </c>
      <c r="D10" s="29">
        <f>IF(SUM(E10,F10,G10,H10)&lt;&gt;0,SUM(E10,F10,G10,H10),"")</f>
        <v>10</v>
      </c>
      <c r="E10" s="30">
        <f>IF(SUM(I10,N10,X10)&lt;&gt;0,SUM(I10,N10,X10),"")</f>
        <v>4</v>
      </c>
      <c r="F10" s="30">
        <f>IF(SUM(J10,P10,Y10)&lt;&gt;0,SUM(J10,P10,Y10),"")</f>
      </c>
      <c r="G10" s="30">
        <f>IF(SUM(K10,Q10,Z10)&lt;&gt;0,SUM(K10,Q10,Z10),"")</f>
        <v>4</v>
      </c>
      <c r="H10" s="31">
        <f>IF(SUM(T10,AB10)&lt;&gt;0,SUM(T10,AB10),"")</f>
        <v>2</v>
      </c>
      <c r="I10" s="49">
        <v>2</v>
      </c>
      <c r="J10" s="50"/>
      <c r="K10" s="51"/>
      <c r="L10" s="52"/>
      <c r="M10" s="53">
        <v>1</v>
      </c>
      <c r="N10" s="54">
        <v>2</v>
      </c>
      <c r="O10" s="55"/>
      <c r="P10" s="50"/>
      <c r="Q10" s="54">
        <v>4</v>
      </c>
      <c r="R10" s="55"/>
      <c r="S10" s="56"/>
      <c r="T10" s="57">
        <v>2</v>
      </c>
      <c r="U10" s="58" t="s">
        <v>37</v>
      </c>
      <c r="V10" s="59"/>
      <c r="W10" s="60"/>
      <c r="X10" s="55"/>
      <c r="Y10" s="50"/>
      <c r="Z10" s="50"/>
      <c r="AA10" s="61"/>
      <c r="AB10" s="62"/>
      <c r="AC10" s="63"/>
      <c r="AD10" s="64" t="s">
        <v>46</v>
      </c>
    </row>
    <row r="11" spans="1:30" s="25" customFormat="1" ht="12.75">
      <c r="A11" s="48" t="s">
        <v>8</v>
      </c>
      <c r="B11" s="156" t="s">
        <v>157</v>
      </c>
      <c r="C11" s="28" t="s">
        <v>152</v>
      </c>
      <c r="D11" s="29">
        <f aca="true" t="shared" si="0" ref="D11:D20">IF(SUM(E11,F11,G11)&lt;&gt;0,SUM(E11,F11,G11),"")</f>
        <v>12</v>
      </c>
      <c r="E11" s="30">
        <f aca="true" t="shared" si="1" ref="E11:E20">IF(SUM(I11,N11,X11)&lt;&gt;0,SUM(I11,N11,X11),"")</f>
        <v>6</v>
      </c>
      <c r="F11" s="30">
        <f aca="true" t="shared" si="2" ref="F11:F20">IF(SUM(P11,J11,Y11)&lt;&gt;0,SUM(P11,J11,Y11),"")</f>
      </c>
      <c r="G11" s="30">
        <f aca="true" t="shared" si="3" ref="G11:G20">IF(SUM(K11,Q11,Z11)&lt;&gt;0,SUM(K11,Q11,Z11),"")</f>
        <v>6</v>
      </c>
      <c r="H11" s="65"/>
      <c r="I11" s="49"/>
      <c r="J11" s="50"/>
      <c r="K11" s="51"/>
      <c r="L11" s="52"/>
      <c r="M11" s="53">
        <v>3</v>
      </c>
      <c r="N11" s="54">
        <v>6</v>
      </c>
      <c r="O11" s="55"/>
      <c r="P11" s="50"/>
      <c r="Q11" s="54">
        <v>6</v>
      </c>
      <c r="R11" s="55"/>
      <c r="S11" s="56" t="s">
        <v>35</v>
      </c>
      <c r="T11" s="57"/>
      <c r="U11" s="58"/>
      <c r="V11" s="59"/>
      <c r="W11" s="60"/>
      <c r="X11" s="55"/>
      <c r="Y11" s="50"/>
      <c r="Z11" s="50"/>
      <c r="AA11" s="61"/>
      <c r="AB11" s="62"/>
      <c r="AC11" s="63"/>
      <c r="AD11" s="64" t="s">
        <v>94</v>
      </c>
    </row>
    <row r="12" spans="1:30" s="25" customFormat="1" ht="12">
      <c r="A12" s="48" t="s">
        <v>10</v>
      </c>
      <c r="B12" s="164"/>
      <c r="C12" s="28" t="s">
        <v>98</v>
      </c>
      <c r="D12" s="29">
        <f>IF(SUM(E12,F12,G12,H12)&lt;&gt;0,SUM(E12,F12,G12,H12),"")</f>
        <v>20</v>
      </c>
      <c r="E12" s="30">
        <f>IF(SUM(I12,N12,X12)&lt;&gt;0,SUM(I12,N12,X12),"")</f>
        <v>6</v>
      </c>
      <c r="F12" s="30">
        <f>IF(SUM(J12,P12,Y12)&lt;&gt;0,SUM(J12,P12,Y12),"")</f>
        <v>6</v>
      </c>
      <c r="G12" s="30">
        <f>IF(SUM(K12,Q12,Z12)&lt;&gt;0,SUM(K12,Q12,Z12),"")</f>
        <v>6</v>
      </c>
      <c r="H12" s="31">
        <f>IF(SUM(T12,AB12)&lt;&gt;0,SUM(T12,AB12),"")</f>
        <v>2</v>
      </c>
      <c r="I12" s="49">
        <v>2</v>
      </c>
      <c r="J12" s="50"/>
      <c r="K12" s="51"/>
      <c r="L12" s="66">
        <v>1</v>
      </c>
      <c r="M12" s="53"/>
      <c r="N12" s="54">
        <v>2</v>
      </c>
      <c r="O12" s="55"/>
      <c r="P12" s="50">
        <v>6</v>
      </c>
      <c r="Q12" s="54">
        <v>2</v>
      </c>
      <c r="R12" s="55"/>
      <c r="S12" s="56" t="s">
        <v>35</v>
      </c>
      <c r="T12" s="57"/>
      <c r="U12" s="58"/>
      <c r="V12" s="60">
        <v>2</v>
      </c>
      <c r="W12" s="60"/>
      <c r="X12" s="55">
        <v>2</v>
      </c>
      <c r="Y12" s="50"/>
      <c r="Z12" s="50">
        <v>4</v>
      </c>
      <c r="AA12" s="61"/>
      <c r="AB12" s="62">
        <v>2</v>
      </c>
      <c r="AC12" s="63" t="s">
        <v>37</v>
      </c>
      <c r="AD12" s="64" t="s">
        <v>23</v>
      </c>
    </row>
    <row r="13" spans="1:30" s="25" customFormat="1" ht="12">
      <c r="A13" s="48" t="s">
        <v>69</v>
      </c>
      <c r="B13" s="164"/>
      <c r="C13" s="28" t="s">
        <v>39</v>
      </c>
      <c r="D13" s="29">
        <f>IF(SUM(E13,F13,G13,H13)&lt;&gt;0,SUM(E13,F13,G13,H13),"")</f>
        <v>12</v>
      </c>
      <c r="E13" s="30">
        <f>IF(SUM(I13,N13,X13)&lt;&gt;0,SUM(I13,N13,X13),"")</f>
        <v>6</v>
      </c>
      <c r="F13" s="30">
        <f>IF(SUM(J13,P13,Y13)&lt;&gt;0,SUM(J13,P13,Y13),"")</f>
      </c>
      <c r="G13" s="30">
        <f>IF(SUM(K13,Q13,Z13)&lt;&gt;0,SUM(K13,Q13,Z13),"")</f>
        <v>4</v>
      </c>
      <c r="H13" s="31">
        <f>IF(SUM(T13,AB13)&lt;&gt;0,SUM(T13,AB13),"")</f>
        <v>2</v>
      </c>
      <c r="I13" s="49">
        <v>2</v>
      </c>
      <c r="J13" s="50"/>
      <c r="K13" s="51"/>
      <c r="L13" s="66">
        <v>1</v>
      </c>
      <c r="M13" s="53"/>
      <c r="N13" s="54">
        <v>2</v>
      </c>
      <c r="O13" s="55"/>
      <c r="P13" s="50"/>
      <c r="Q13" s="54">
        <v>2</v>
      </c>
      <c r="R13" s="55"/>
      <c r="S13" s="56" t="s">
        <v>35</v>
      </c>
      <c r="T13" s="57"/>
      <c r="U13" s="58"/>
      <c r="V13" s="60">
        <v>2</v>
      </c>
      <c r="W13" s="60"/>
      <c r="X13" s="55">
        <v>2</v>
      </c>
      <c r="Y13" s="50"/>
      <c r="Z13" s="50">
        <v>2</v>
      </c>
      <c r="AA13" s="61"/>
      <c r="AB13" s="62">
        <v>2</v>
      </c>
      <c r="AC13" s="63" t="s">
        <v>37</v>
      </c>
      <c r="AD13" s="67" t="s">
        <v>99</v>
      </c>
    </row>
    <row r="14" spans="1:30" s="25" customFormat="1" ht="12" customHeight="1">
      <c r="A14" s="48" t="s">
        <v>41</v>
      </c>
      <c r="B14" s="164"/>
      <c r="C14" s="28" t="s">
        <v>42</v>
      </c>
      <c r="D14" s="29">
        <f t="shared" si="0"/>
        <v>12</v>
      </c>
      <c r="E14" s="30">
        <f t="shared" si="1"/>
      </c>
      <c r="F14" s="30">
        <f t="shared" si="2"/>
      </c>
      <c r="G14" s="30">
        <f t="shared" si="3"/>
        <v>12</v>
      </c>
      <c r="H14" s="65"/>
      <c r="I14" s="49"/>
      <c r="J14" s="50"/>
      <c r="K14" s="51"/>
      <c r="L14" s="52"/>
      <c r="M14" s="53">
        <v>3</v>
      </c>
      <c r="N14" s="54"/>
      <c r="O14" s="55"/>
      <c r="P14" s="50"/>
      <c r="Q14" s="54">
        <v>6</v>
      </c>
      <c r="R14" s="55"/>
      <c r="S14" s="56" t="s">
        <v>50</v>
      </c>
      <c r="T14" s="57"/>
      <c r="U14" s="58"/>
      <c r="V14" s="59"/>
      <c r="W14" s="60">
        <v>4</v>
      </c>
      <c r="X14" s="55"/>
      <c r="Y14" s="50"/>
      <c r="Z14" s="50">
        <v>6</v>
      </c>
      <c r="AA14" s="61" t="s">
        <v>50</v>
      </c>
      <c r="AB14" s="62"/>
      <c r="AC14" s="63"/>
      <c r="AD14" s="64" t="s">
        <v>25</v>
      </c>
    </row>
    <row r="15" spans="1:30" s="25" customFormat="1" ht="12" customHeight="1" thickBot="1">
      <c r="A15" s="68" t="s">
        <v>100</v>
      </c>
      <c r="B15" s="166" t="s">
        <v>162</v>
      </c>
      <c r="C15" s="28" t="s">
        <v>33</v>
      </c>
      <c r="D15" s="29">
        <f t="shared" si="0"/>
        <v>8</v>
      </c>
      <c r="E15" s="30">
        <f t="shared" si="1"/>
      </c>
      <c r="F15" s="30">
        <f t="shared" si="2"/>
        <v>8</v>
      </c>
      <c r="G15" s="30">
        <f t="shared" si="3"/>
      </c>
      <c r="H15" s="65"/>
      <c r="I15" s="49"/>
      <c r="J15" s="50">
        <v>2</v>
      </c>
      <c r="K15" s="51"/>
      <c r="L15" s="52"/>
      <c r="M15" s="53">
        <v>1</v>
      </c>
      <c r="N15" s="54"/>
      <c r="O15" s="55"/>
      <c r="P15" s="50">
        <v>4</v>
      </c>
      <c r="Q15" s="54"/>
      <c r="R15" s="55"/>
      <c r="S15" s="56" t="s">
        <v>35</v>
      </c>
      <c r="T15" s="57"/>
      <c r="U15" s="58"/>
      <c r="V15" s="59"/>
      <c r="W15" s="60">
        <v>2</v>
      </c>
      <c r="X15" s="55"/>
      <c r="Y15" s="50">
        <v>2</v>
      </c>
      <c r="Z15" s="50"/>
      <c r="AA15" s="61" t="s">
        <v>35</v>
      </c>
      <c r="AB15" s="62"/>
      <c r="AC15" s="63"/>
      <c r="AD15" s="64" t="s">
        <v>36</v>
      </c>
    </row>
    <row r="16" spans="1:30" s="25" customFormat="1" ht="12" customHeight="1">
      <c r="A16" s="48" t="s">
        <v>51</v>
      </c>
      <c r="B16" s="164"/>
      <c r="C16" s="28" t="s">
        <v>42</v>
      </c>
      <c r="D16" s="29">
        <f t="shared" si="0"/>
        <v>10</v>
      </c>
      <c r="E16" s="30">
        <f t="shared" si="1"/>
        <v>4</v>
      </c>
      <c r="F16" s="30">
        <f t="shared" si="2"/>
        <v>4</v>
      </c>
      <c r="G16" s="30">
        <f t="shared" si="3"/>
        <v>2</v>
      </c>
      <c r="H16" s="65"/>
      <c r="I16" s="49"/>
      <c r="J16" s="50"/>
      <c r="K16" s="51"/>
      <c r="L16" s="52"/>
      <c r="M16" s="53"/>
      <c r="N16" s="54">
        <v>2</v>
      </c>
      <c r="O16" s="55" t="s">
        <v>9</v>
      </c>
      <c r="P16" s="50"/>
      <c r="Q16" s="54"/>
      <c r="R16" s="55"/>
      <c r="S16" s="56"/>
      <c r="T16" s="57"/>
      <c r="U16" s="58"/>
      <c r="V16" s="59"/>
      <c r="W16" s="60">
        <v>1</v>
      </c>
      <c r="X16" s="55">
        <v>2</v>
      </c>
      <c r="Y16" s="50">
        <v>4</v>
      </c>
      <c r="Z16" s="50">
        <v>2</v>
      </c>
      <c r="AA16" s="61" t="s">
        <v>35</v>
      </c>
      <c r="AB16" s="62"/>
      <c r="AC16" s="63"/>
      <c r="AD16" s="64" t="s">
        <v>99</v>
      </c>
    </row>
    <row r="17" spans="1:30" s="25" customFormat="1" ht="12" customHeight="1">
      <c r="A17" s="48" t="s">
        <v>54</v>
      </c>
      <c r="B17" s="167" t="s">
        <v>163</v>
      </c>
      <c r="C17" s="28" t="s">
        <v>55</v>
      </c>
      <c r="D17" s="29">
        <f>IF(SUM(E17,F17,G17,H17)&lt;&gt;0,SUM(E17,F17,G17,H17),"")</f>
        <v>8</v>
      </c>
      <c r="E17" s="30">
        <f>IF(SUM(I17,N17,X17)&lt;&gt;0,SUM(I17,N17,X17),"")</f>
        <v>4</v>
      </c>
      <c r="F17" s="30">
        <f>IF(SUM(J17,P17,Y17)&lt;&gt;0,SUM(J17,P17,Y17),"")</f>
        <v>2</v>
      </c>
      <c r="G17" s="30">
        <f>IF(SUM(K17,Q17,Z17)&lt;&gt;0,SUM(K17,Q17,Z17),"")</f>
      </c>
      <c r="H17" s="31">
        <f>IF(SUM(T17,AB17)&lt;&gt;0,SUM(T17,AB17),"")</f>
        <v>2</v>
      </c>
      <c r="I17" s="49">
        <v>2</v>
      </c>
      <c r="J17" s="50"/>
      <c r="K17" s="51"/>
      <c r="L17" s="52"/>
      <c r="M17" s="53">
        <v>1</v>
      </c>
      <c r="N17" s="54">
        <v>2</v>
      </c>
      <c r="O17" s="55"/>
      <c r="P17" s="50">
        <v>2</v>
      </c>
      <c r="Q17" s="54"/>
      <c r="R17" s="55"/>
      <c r="S17" s="56"/>
      <c r="T17" s="57">
        <v>2</v>
      </c>
      <c r="U17" s="58" t="s">
        <v>37</v>
      </c>
      <c r="V17" s="59"/>
      <c r="W17" s="60"/>
      <c r="X17" s="55"/>
      <c r="Y17" s="50"/>
      <c r="Z17" s="50"/>
      <c r="AA17" s="61"/>
      <c r="AB17" s="62"/>
      <c r="AC17" s="63"/>
      <c r="AD17" s="64" t="s">
        <v>47</v>
      </c>
    </row>
    <row r="18" spans="1:30" s="25" customFormat="1" ht="12">
      <c r="A18" s="48" t="s">
        <v>70</v>
      </c>
      <c r="B18" s="163"/>
      <c r="C18" s="69" t="s">
        <v>34</v>
      </c>
      <c r="D18" s="29">
        <f>IF(SUM(E18,F18,G18)&lt;&gt;0,SUM(E18,F18,G18),"")</f>
        <v>6</v>
      </c>
      <c r="E18" s="30">
        <f>IF(SUM(I18,N18,X18)&lt;&gt;0,SUM(I18,N18,X18),"")</f>
        <v>4</v>
      </c>
      <c r="F18" s="30">
        <f>IF(SUM(P18,J18,Y18)&lt;&gt;0,SUM(P18,J18,Y18),"")</f>
      </c>
      <c r="G18" s="30">
        <f>IF(SUM(K18,Q18,Z18)&lt;&gt;0,SUM(K18,Q18,Z18),"")</f>
        <v>2</v>
      </c>
      <c r="H18" s="65"/>
      <c r="I18" s="70">
        <v>2</v>
      </c>
      <c r="J18" s="71"/>
      <c r="K18" s="72"/>
      <c r="L18" s="73"/>
      <c r="M18" s="74">
        <v>1</v>
      </c>
      <c r="N18" s="75">
        <v>2</v>
      </c>
      <c r="O18" s="76"/>
      <c r="P18" s="71"/>
      <c r="Q18" s="75">
        <v>2</v>
      </c>
      <c r="R18" s="76"/>
      <c r="S18" s="77" t="s">
        <v>35</v>
      </c>
      <c r="T18" s="78"/>
      <c r="U18" s="79"/>
      <c r="V18" s="80"/>
      <c r="W18" s="81"/>
      <c r="X18" s="76"/>
      <c r="Y18" s="71"/>
      <c r="Z18" s="71"/>
      <c r="AA18" s="82"/>
      <c r="AB18" s="83"/>
      <c r="AC18" s="84"/>
      <c r="AD18" s="67" t="s">
        <v>71</v>
      </c>
    </row>
    <row r="19" spans="1:30" s="25" customFormat="1" ht="12" customHeight="1">
      <c r="A19" s="68" t="s">
        <v>144</v>
      </c>
      <c r="B19" s="163"/>
      <c r="C19" s="69" t="s">
        <v>34</v>
      </c>
      <c r="D19" s="29">
        <f>IF(SUM(E19,F19,G19)&lt;&gt;0,SUM(E19,F19,G19),"")</f>
        <v>6</v>
      </c>
      <c r="E19" s="30">
        <f>IF(SUM(I19,N19,X19)&lt;&gt;0,SUM(I19,N19,X19),"")</f>
        <v>4</v>
      </c>
      <c r="F19" s="30">
        <f>IF(SUM(P19,J19,Y19)&lt;&gt;0,SUM(P19,J19,Y19),"")</f>
      </c>
      <c r="G19" s="30">
        <f>IF(SUM(K19,Q19,Z19)&lt;&gt;0,SUM(K19,Q19,Z19),"")</f>
        <v>2</v>
      </c>
      <c r="H19" s="65"/>
      <c r="I19" s="49"/>
      <c r="J19" s="50"/>
      <c r="K19" s="51"/>
      <c r="L19" s="52"/>
      <c r="M19" s="53"/>
      <c r="N19" s="54">
        <v>2</v>
      </c>
      <c r="O19" s="55" t="s">
        <v>9</v>
      </c>
      <c r="P19" s="50"/>
      <c r="Q19" s="54"/>
      <c r="R19" s="55"/>
      <c r="S19" s="56"/>
      <c r="T19" s="57"/>
      <c r="U19" s="58"/>
      <c r="V19" s="59"/>
      <c r="W19" s="60">
        <v>1</v>
      </c>
      <c r="X19" s="55">
        <v>2</v>
      </c>
      <c r="Y19" s="50"/>
      <c r="Z19" s="50">
        <v>2</v>
      </c>
      <c r="AA19" s="61" t="s">
        <v>35</v>
      </c>
      <c r="AB19" s="62"/>
      <c r="AC19" s="63"/>
      <c r="AD19" s="64" t="s">
        <v>148</v>
      </c>
    </row>
    <row r="20" spans="1:30" s="25" customFormat="1" ht="12.75" thickBot="1">
      <c r="A20" s="85" t="s">
        <v>96</v>
      </c>
      <c r="B20" s="85"/>
      <c r="C20" s="124" t="s">
        <v>42</v>
      </c>
      <c r="D20" s="86">
        <f t="shared" si="0"/>
        <v>6</v>
      </c>
      <c r="E20" s="87">
        <f t="shared" si="1"/>
      </c>
      <c r="F20" s="87">
        <f t="shared" si="2"/>
      </c>
      <c r="G20" s="87">
        <f t="shared" si="3"/>
        <v>6</v>
      </c>
      <c r="H20" s="88"/>
      <c r="I20" s="89"/>
      <c r="J20" s="90"/>
      <c r="K20" s="91"/>
      <c r="L20" s="92"/>
      <c r="M20" s="93"/>
      <c r="N20" s="94"/>
      <c r="O20" s="95"/>
      <c r="P20" s="90"/>
      <c r="Q20" s="94"/>
      <c r="R20" s="95"/>
      <c r="S20" s="96"/>
      <c r="T20" s="97"/>
      <c r="U20" s="98"/>
      <c r="V20" s="99"/>
      <c r="W20" s="100"/>
      <c r="X20" s="95"/>
      <c r="Y20" s="90"/>
      <c r="Z20" s="90">
        <v>6</v>
      </c>
      <c r="AA20" s="101" t="s">
        <v>50</v>
      </c>
      <c r="AB20" s="102"/>
      <c r="AC20" s="103"/>
      <c r="AD20" s="104" t="s">
        <v>36</v>
      </c>
    </row>
    <row r="21" spans="1:28" ht="33" customHeight="1">
      <c r="A21" s="3" t="s">
        <v>27</v>
      </c>
      <c r="F21" s="2"/>
      <c r="G21" s="2"/>
      <c r="H21" s="5" t="s">
        <v>128</v>
      </c>
      <c r="T21" s="22" t="s">
        <v>129</v>
      </c>
      <c r="AB21" s="23" t="s">
        <v>130</v>
      </c>
    </row>
    <row r="22" spans="1:14" ht="12">
      <c r="A22" s="20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">
      <c r="A23" s="20"/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27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58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AB33"/>
      <c r="AC33"/>
      <c r="AD33"/>
      <c r="AE33"/>
      <c r="AF33"/>
      <c r="AG33"/>
      <c r="AH33"/>
      <c r="AI33"/>
      <c r="AJ33"/>
      <c r="AK33"/>
    </row>
    <row r="34" spans="1:3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AB34"/>
      <c r="AC34"/>
      <c r="AD34"/>
      <c r="AE34"/>
      <c r="AF34"/>
      <c r="AG34"/>
      <c r="AH34"/>
      <c r="AI34"/>
      <c r="AJ34"/>
      <c r="AK34"/>
    </row>
    <row r="35" spans="28:37" ht="12.75">
      <c r="AB35"/>
      <c r="AC35"/>
      <c r="AD35"/>
      <c r="AE35"/>
      <c r="AF35"/>
      <c r="AG35"/>
      <c r="AH35"/>
      <c r="AI35"/>
      <c r="AJ35"/>
      <c r="AK35"/>
    </row>
  </sheetData>
  <sheetProtection/>
  <mergeCells count="14">
    <mergeCell ref="A4:B4"/>
    <mergeCell ref="D4:E4"/>
    <mergeCell ref="X4:Z4"/>
    <mergeCell ref="C5:D5"/>
    <mergeCell ref="A7:A8"/>
    <mergeCell ref="C7:C8"/>
    <mergeCell ref="I7:K7"/>
    <mergeCell ref="L7:U7"/>
    <mergeCell ref="V7:AC7"/>
    <mergeCell ref="D7:H7"/>
    <mergeCell ref="B7:B8"/>
    <mergeCell ref="X6:AA6"/>
    <mergeCell ref="AD7:AD8"/>
    <mergeCell ref="L6:U6"/>
  </mergeCells>
  <hyperlinks>
    <hyperlink ref="B9" r:id="rId1" display="https://bolid.bstu.ru/courses/course-v1:BSTU+CS031+2019_C1/about"/>
    <hyperlink ref="B10" r:id="rId2" tooltip="This link will open in a new browser window/tab" display="https://bolid.bstu.ru/courses/course-v1:BSTU+CS1112+2020_C1/about"/>
    <hyperlink ref="B11" r:id="rId3" display="https://bolid.bstu.ru/courses/course-v1:BSTU+CS010+2019_C1/about"/>
    <hyperlink ref="B15" r:id="rId4" display="https://bolid.bstu.ru/courses/course-v1:BSTU+CS124+2019_C1"/>
    <hyperlink ref="B17" r:id="rId5" display="https://bolid.bstu.ru/courses/course-v1:BSTU+CS063+2019_C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abSelected="1" zoomScale="115" zoomScaleNormal="115" zoomScalePageLayoutView="0" workbookViewId="0" topLeftCell="A1">
      <selection activeCell="B7" sqref="B7:B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75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63</v>
      </c>
      <c r="L5" s="4"/>
    </row>
    <row r="6" spans="8:29" ht="12" customHeight="1" thickBot="1">
      <c r="H6" s="1" t="s">
        <v>53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8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12.75">
      <c r="A9" s="27" t="s">
        <v>102</v>
      </c>
      <c r="B9" s="153" t="s">
        <v>164</v>
      </c>
      <c r="C9" s="69" t="s">
        <v>33</v>
      </c>
      <c r="D9" s="29">
        <f>IF(SUM(E9,F9,G9,H9)&lt;&gt;0,SUM(E9,F9,G9,H9),"")</f>
        <v>10</v>
      </c>
      <c r="E9" s="30">
        <f>IF(SUM(I9,N9,X9)&lt;&gt;0,SUM(I9,N9,X9),"")</f>
        <v>4</v>
      </c>
      <c r="F9" s="30">
        <f>IF(SUM(J9,P9,Y9)&lt;&gt;0,SUM(J9,P9,Y9),"")</f>
      </c>
      <c r="G9" s="30">
        <f>IF(SUM(K9,Q9,Z9)&lt;&gt;0,SUM(K9,Q9,Z9),"")</f>
        <v>4</v>
      </c>
      <c r="H9" s="31">
        <f>IF(SUM(T9,AB9)&lt;&gt;0,SUM(T9,AB9),"")</f>
        <v>2</v>
      </c>
      <c r="I9" s="49">
        <v>2</v>
      </c>
      <c r="J9" s="33"/>
      <c r="K9" s="105"/>
      <c r="L9" s="52"/>
      <c r="M9" s="74">
        <v>1</v>
      </c>
      <c r="N9" s="75">
        <v>2</v>
      </c>
      <c r="O9" s="76"/>
      <c r="P9" s="71"/>
      <c r="Q9" s="75">
        <v>4</v>
      </c>
      <c r="R9" s="76"/>
      <c r="S9" s="77"/>
      <c r="T9" s="78">
        <v>2</v>
      </c>
      <c r="U9" s="79" t="s">
        <v>37</v>
      </c>
      <c r="V9" s="80"/>
      <c r="W9" s="81"/>
      <c r="X9" s="76"/>
      <c r="Y9" s="71"/>
      <c r="Z9" s="71"/>
      <c r="AA9" s="82"/>
      <c r="AB9" s="62"/>
      <c r="AC9" s="46"/>
      <c r="AD9" s="47" t="s">
        <v>46</v>
      </c>
    </row>
    <row r="10" spans="1:30" s="25" customFormat="1" ht="12.75">
      <c r="A10" s="68" t="s">
        <v>103</v>
      </c>
      <c r="B10" s="156" t="s">
        <v>165</v>
      </c>
      <c r="C10" s="69" t="s">
        <v>34</v>
      </c>
      <c r="D10" s="29">
        <f aca="true" t="shared" si="0" ref="D10:D20">IF(SUM(E10,F10,G10)&lt;&gt;0,SUM(E10,F10,G10),"")</f>
        <v>6</v>
      </c>
      <c r="E10" s="30">
        <f aca="true" t="shared" si="1" ref="E10:E20">IF(SUM(I10,N10,X10)&lt;&gt;0,SUM(I10,N10,X10),"")</f>
        <v>4</v>
      </c>
      <c r="F10" s="30">
        <f aca="true" t="shared" si="2" ref="F10:F20">IF(SUM(P10,Y10)&lt;&gt;0,SUM(P10,Y10),"")</f>
      </c>
      <c r="G10" s="30">
        <f aca="true" t="shared" si="3" ref="G10:G20">IF(SUM(J10,Q10,Z10)&lt;&gt;0,SUM(J10,Q10,Z10),"")</f>
        <v>2</v>
      </c>
      <c r="H10" s="65"/>
      <c r="I10" s="49"/>
      <c r="J10" s="50"/>
      <c r="K10" s="105"/>
      <c r="L10" s="52"/>
      <c r="M10" s="53"/>
      <c r="N10" s="54">
        <v>2</v>
      </c>
      <c r="O10" s="55" t="s">
        <v>9</v>
      </c>
      <c r="P10" s="50"/>
      <c r="Q10" s="54"/>
      <c r="R10" s="55"/>
      <c r="S10" s="56"/>
      <c r="T10" s="57"/>
      <c r="U10" s="58"/>
      <c r="V10" s="59"/>
      <c r="W10" s="60">
        <v>1</v>
      </c>
      <c r="X10" s="55">
        <v>2</v>
      </c>
      <c r="Y10" s="50"/>
      <c r="Z10" s="50">
        <v>2</v>
      </c>
      <c r="AA10" s="61" t="s">
        <v>35</v>
      </c>
      <c r="AB10" s="62"/>
      <c r="AC10" s="63"/>
      <c r="AD10" s="64" t="s">
        <v>43</v>
      </c>
    </row>
    <row r="11" spans="1:30" s="25" customFormat="1" ht="12" customHeight="1">
      <c r="A11" s="48" t="s">
        <v>143</v>
      </c>
      <c r="B11" s="170" t="s">
        <v>166</v>
      </c>
      <c r="C11" s="28" t="s">
        <v>34</v>
      </c>
      <c r="D11" s="29">
        <f t="shared" si="0"/>
        <v>6</v>
      </c>
      <c r="E11" s="30">
        <f t="shared" si="1"/>
        <v>4</v>
      </c>
      <c r="F11" s="30">
        <f t="shared" si="2"/>
      </c>
      <c r="G11" s="30">
        <f t="shared" si="3"/>
        <v>2</v>
      </c>
      <c r="H11" s="65"/>
      <c r="I11" s="49"/>
      <c r="J11" s="50"/>
      <c r="K11" s="105"/>
      <c r="L11" s="52"/>
      <c r="M11" s="53"/>
      <c r="N11" s="54">
        <v>2</v>
      </c>
      <c r="O11" s="55" t="s">
        <v>9</v>
      </c>
      <c r="P11" s="50"/>
      <c r="Q11" s="54"/>
      <c r="R11" s="55"/>
      <c r="S11" s="56"/>
      <c r="T11" s="57"/>
      <c r="U11" s="58"/>
      <c r="V11" s="59"/>
      <c r="W11" s="60">
        <v>1</v>
      </c>
      <c r="X11" s="55">
        <v>2</v>
      </c>
      <c r="Y11" s="50"/>
      <c r="Z11" s="50">
        <v>2</v>
      </c>
      <c r="AA11" s="61" t="s">
        <v>35</v>
      </c>
      <c r="AB11" s="62"/>
      <c r="AC11" s="63"/>
      <c r="AD11" s="64" t="s">
        <v>149</v>
      </c>
    </row>
    <row r="12" spans="1:30" s="25" customFormat="1" ht="12" customHeight="1">
      <c r="A12" s="48" t="s">
        <v>133</v>
      </c>
      <c r="B12" s="171" t="s">
        <v>167</v>
      </c>
      <c r="C12" s="69" t="s">
        <v>55</v>
      </c>
      <c r="D12" s="29">
        <f>IF(SUM(E12,F12,G12,H12)&lt;&gt;0,SUM(E12,F12,G12,H12),"")</f>
        <v>8</v>
      </c>
      <c r="E12" s="30">
        <f>IF(SUM(I12,N12,X12)&lt;&gt;0,SUM(I12,N12,X12),"")</f>
        <v>4</v>
      </c>
      <c r="F12" s="30">
        <f aca="true" t="shared" si="4" ref="F12:G14">IF(SUM(J12,P12,Y12)&lt;&gt;0,SUM(J12,P12,Y12),"")</f>
        <v>2</v>
      </c>
      <c r="G12" s="30">
        <f t="shared" si="4"/>
      </c>
      <c r="H12" s="31">
        <f>IF(SUM(T12,AB12)&lt;&gt;0,SUM(T12,AB12),"")</f>
        <v>2</v>
      </c>
      <c r="I12" s="49">
        <v>2</v>
      </c>
      <c r="J12" s="50"/>
      <c r="K12" s="105"/>
      <c r="L12" s="52"/>
      <c r="M12" s="53">
        <v>1</v>
      </c>
      <c r="N12" s="54">
        <v>2</v>
      </c>
      <c r="O12" s="55"/>
      <c r="P12" s="50">
        <v>2</v>
      </c>
      <c r="Q12" s="54"/>
      <c r="R12" s="55"/>
      <c r="S12" s="56"/>
      <c r="T12" s="57">
        <v>2</v>
      </c>
      <c r="U12" s="58" t="s">
        <v>37</v>
      </c>
      <c r="V12" s="59"/>
      <c r="W12" s="60"/>
      <c r="X12" s="55"/>
      <c r="Y12" s="50"/>
      <c r="Z12" s="50"/>
      <c r="AA12" s="61"/>
      <c r="AB12" s="62"/>
      <c r="AC12" s="63"/>
      <c r="AD12" s="64" t="s">
        <v>134</v>
      </c>
    </row>
    <row r="13" spans="1:30" s="25" customFormat="1" ht="12">
      <c r="A13" s="48" t="s">
        <v>51</v>
      </c>
      <c r="B13" s="164"/>
      <c r="C13" s="28" t="s">
        <v>42</v>
      </c>
      <c r="D13" s="29">
        <f>IF(SUM(E13,F13,G13,H13)&lt;&gt;0,SUM(E13,F13,G13,H13),"")</f>
        <v>6</v>
      </c>
      <c r="E13" s="30">
        <f>IF(SUM(I13,N13,X13)&lt;&gt;0,SUM(I13,N13,X13),"")</f>
        <v>2</v>
      </c>
      <c r="F13" s="30">
        <f t="shared" si="4"/>
      </c>
      <c r="G13" s="30">
        <f t="shared" si="4"/>
        <v>2</v>
      </c>
      <c r="H13" s="31">
        <f>IF(SUM(T13,AB13)&lt;&gt;0,SUM(T13,AB13),"")</f>
        <v>2</v>
      </c>
      <c r="I13" s="49"/>
      <c r="J13" s="50"/>
      <c r="K13" s="71"/>
      <c r="L13" s="53">
        <v>1</v>
      </c>
      <c r="M13" s="106"/>
      <c r="N13" s="54">
        <v>2</v>
      </c>
      <c r="O13" s="55"/>
      <c r="P13" s="50"/>
      <c r="Q13" s="54">
        <v>2</v>
      </c>
      <c r="R13" s="55"/>
      <c r="S13" s="56"/>
      <c r="T13" s="57">
        <v>2</v>
      </c>
      <c r="U13" s="58" t="s">
        <v>37</v>
      </c>
      <c r="V13" s="59"/>
      <c r="W13" s="60"/>
      <c r="X13" s="55"/>
      <c r="Y13" s="50"/>
      <c r="Z13" s="50"/>
      <c r="AA13" s="61"/>
      <c r="AB13" s="62"/>
      <c r="AC13" s="63"/>
      <c r="AD13" s="64" t="s">
        <v>99</v>
      </c>
    </row>
    <row r="14" spans="1:30" s="25" customFormat="1" ht="12">
      <c r="A14" s="48" t="s">
        <v>58</v>
      </c>
      <c r="B14" s="164"/>
      <c r="C14" s="28" t="s">
        <v>33</v>
      </c>
      <c r="D14" s="29">
        <f>IF(SUM(E14,F14,G14,H14)&lt;&gt;0,SUM(E14,F14,G14,H14),"")</f>
        <v>8</v>
      </c>
      <c r="E14" s="30">
        <f>IF(SUM(I14,N14,X14)&lt;&gt;0,SUM(I14,N14,X14),"")</f>
        <v>4</v>
      </c>
      <c r="F14" s="30">
        <f t="shared" si="4"/>
        <v>2</v>
      </c>
      <c r="G14" s="30">
        <f t="shared" si="4"/>
      </c>
      <c r="H14" s="31">
        <f>IF(SUM(T14,AB14)&lt;&gt;0,SUM(T14,AB14),"")</f>
        <v>2</v>
      </c>
      <c r="I14" s="49"/>
      <c r="J14" s="50"/>
      <c r="K14" s="105"/>
      <c r="L14" s="52"/>
      <c r="M14" s="53"/>
      <c r="N14" s="54">
        <v>2</v>
      </c>
      <c r="O14" s="55" t="s">
        <v>9</v>
      </c>
      <c r="P14" s="50"/>
      <c r="Q14" s="54"/>
      <c r="R14" s="55"/>
      <c r="S14" s="56"/>
      <c r="T14" s="57"/>
      <c r="U14" s="58"/>
      <c r="V14" s="59"/>
      <c r="W14" s="60">
        <v>1</v>
      </c>
      <c r="X14" s="55">
        <v>2</v>
      </c>
      <c r="Y14" s="50">
        <v>2</v>
      </c>
      <c r="Z14" s="50"/>
      <c r="AA14" s="61"/>
      <c r="AB14" s="62">
        <v>2</v>
      </c>
      <c r="AC14" s="63" t="s">
        <v>37</v>
      </c>
      <c r="AD14" s="64" t="s">
        <v>47</v>
      </c>
    </row>
    <row r="15" spans="1:30" s="25" customFormat="1" ht="24">
      <c r="A15" s="48" t="s">
        <v>104</v>
      </c>
      <c r="B15" s="152" t="s">
        <v>168</v>
      </c>
      <c r="C15" s="28" t="s">
        <v>33</v>
      </c>
      <c r="D15" s="29">
        <f t="shared" si="0"/>
        <v>8</v>
      </c>
      <c r="E15" s="30">
        <f t="shared" si="1"/>
        <v>4</v>
      </c>
      <c r="F15" s="30">
        <f t="shared" si="2"/>
        <v>2</v>
      </c>
      <c r="G15" s="30">
        <f t="shared" si="3"/>
        <v>2</v>
      </c>
      <c r="H15" s="65"/>
      <c r="I15" s="49">
        <v>2</v>
      </c>
      <c r="J15" s="50"/>
      <c r="K15" s="105"/>
      <c r="L15" s="52"/>
      <c r="M15" s="53" t="s">
        <v>49</v>
      </c>
      <c r="N15" s="54">
        <v>2</v>
      </c>
      <c r="O15" s="55"/>
      <c r="P15" s="50">
        <v>2</v>
      </c>
      <c r="Q15" s="54">
        <v>2</v>
      </c>
      <c r="R15" s="55"/>
      <c r="S15" s="56" t="s">
        <v>72</v>
      </c>
      <c r="T15" s="57"/>
      <c r="U15" s="58"/>
      <c r="V15" s="59"/>
      <c r="W15" s="60"/>
      <c r="X15" s="55"/>
      <c r="Y15" s="50"/>
      <c r="Z15" s="50"/>
      <c r="AA15" s="61"/>
      <c r="AB15" s="62"/>
      <c r="AC15" s="63"/>
      <c r="AD15" s="64" t="s">
        <v>87</v>
      </c>
    </row>
    <row r="16" spans="1:30" s="25" customFormat="1" ht="12.75">
      <c r="A16" s="48" t="s">
        <v>61</v>
      </c>
      <c r="B16" s="170" t="s">
        <v>169</v>
      </c>
      <c r="C16" s="28" t="s">
        <v>39</v>
      </c>
      <c r="D16" s="29">
        <f>IF(SUM(E16,F16,G16,H16)&lt;&gt;0,SUM(E16,F16,G16,H16),"")</f>
        <v>16</v>
      </c>
      <c r="E16" s="30">
        <f>IF(SUM(I16,N16,X16)&lt;&gt;0,SUM(I16,N16,X16),"")</f>
        <v>6</v>
      </c>
      <c r="F16" s="30">
        <f>IF(SUM(J16,P16,Y16)&lt;&gt;0,SUM(J16,P16,Y16),"")</f>
        <v>4</v>
      </c>
      <c r="G16" s="30">
        <f>IF(SUM(K16,Q16,Z16)&lt;&gt;0,SUM(K16,Q16,Z16),"")</f>
        <v>4</v>
      </c>
      <c r="H16" s="31">
        <f>IF(SUM(T16,AB16)&lt;&gt;0,SUM(T16,AB16),"")</f>
        <v>2</v>
      </c>
      <c r="I16" s="49">
        <v>2</v>
      </c>
      <c r="J16" s="50"/>
      <c r="K16" s="105"/>
      <c r="L16" s="52"/>
      <c r="M16" s="53">
        <v>1</v>
      </c>
      <c r="N16" s="54">
        <v>2</v>
      </c>
      <c r="O16" s="55"/>
      <c r="P16" s="50">
        <v>4</v>
      </c>
      <c r="Q16" s="54"/>
      <c r="R16" s="55"/>
      <c r="S16" s="56" t="s">
        <v>35</v>
      </c>
      <c r="T16" s="57"/>
      <c r="U16" s="58"/>
      <c r="V16" s="59"/>
      <c r="W16" s="60" t="s">
        <v>78</v>
      </c>
      <c r="X16" s="55">
        <v>2</v>
      </c>
      <c r="Y16" s="50"/>
      <c r="Z16" s="50">
        <v>4</v>
      </c>
      <c r="AA16" s="61" t="s">
        <v>78</v>
      </c>
      <c r="AB16" s="62">
        <v>2</v>
      </c>
      <c r="AC16" s="63" t="s">
        <v>37</v>
      </c>
      <c r="AD16" s="64" t="s">
        <v>36</v>
      </c>
    </row>
    <row r="17" spans="1:30" s="25" customFormat="1" ht="12.75">
      <c r="A17" s="68" t="s">
        <v>57</v>
      </c>
      <c r="B17" s="152" t="s">
        <v>170</v>
      </c>
      <c r="C17" s="69" t="s">
        <v>55</v>
      </c>
      <c r="D17" s="29">
        <f>IF(SUM(E17,F17,G17,H17)&lt;&gt;0,SUM(E17,F17,G17,H17),"")</f>
        <v>8</v>
      </c>
      <c r="E17" s="30">
        <f>IF(SUM(I17,N17,X17)&lt;&gt;0,SUM(I17,N17,X17),"")</f>
        <v>4</v>
      </c>
      <c r="F17" s="30">
        <f>IF(SUM(J17,P17,Y17)&lt;&gt;0,SUM(J17,P17,Y17),"")</f>
      </c>
      <c r="G17" s="30">
        <f>IF(SUM(K17,Q17,Z17)&lt;&gt;0,SUM(K17,Q17,Z17),"")</f>
        <v>2</v>
      </c>
      <c r="H17" s="31">
        <f>IF(SUM(T17,AB17)&lt;&gt;0,SUM(T17,AB17),"")</f>
        <v>2</v>
      </c>
      <c r="I17" s="49"/>
      <c r="J17" s="50"/>
      <c r="K17" s="105"/>
      <c r="L17" s="52"/>
      <c r="M17" s="53"/>
      <c r="N17" s="54">
        <v>2</v>
      </c>
      <c r="O17" s="55" t="s">
        <v>9</v>
      </c>
      <c r="P17" s="50"/>
      <c r="Q17" s="54"/>
      <c r="R17" s="55"/>
      <c r="S17" s="56"/>
      <c r="T17" s="57"/>
      <c r="U17" s="58"/>
      <c r="V17" s="59"/>
      <c r="W17" s="60">
        <v>1</v>
      </c>
      <c r="X17" s="55">
        <v>2</v>
      </c>
      <c r="Y17" s="50"/>
      <c r="Z17" s="50">
        <v>2</v>
      </c>
      <c r="AA17" s="61"/>
      <c r="AB17" s="62">
        <v>2</v>
      </c>
      <c r="AC17" s="63" t="s">
        <v>37</v>
      </c>
      <c r="AD17" s="64" t="s">
        <v>52</v>
      </c>
    </row>
    <row r="18" spans="1:30" s="25" customFormat="1" ht="12.75">
      <c r="A18" s="48" t="s">
        <v>59</v>
      </c>
      <c r="B18" s="152" t="s">
        <v>171</v>
      </c>
      <c r="C18" s="28" t="s">
        <v>60</v>
      </c>
      <c r="D18" s="29">
        <f t="shared" si="0"/>
        <v>10</v>
      </c>
      <c r="E18" s="30">
        <f t="shared" si="1"/>
        <v>6</v>
      </c>
      <c r="F18" s="30">
        <f t="shared" si="2"/>
      </c>
      <c r="G18" s="30">
        <f t="shared" si="3"/>
        <v>4</v>
      </c>
      <c r="H18" s="65"/>
      <c r="I18" s="49"/>
      <c r="J18" s="50"/>
      <c r="K18" s="105"/>
      <c r="L18" s="52"/>
      <c r="M18" s="53"/>
      <c r="N18" s="54">
        <v>2</v>
      </c>
      <c r="O18" s="55" t="s">
        <v>9</v>
      </c>
      <c r="P18" s="50"/>
      <c r="Q18" s="54"/>
      <c r="R18" s="55"/>
      <c r="S18" s="56"/>
      <c r="T18" s="57"/>
      <c r="U18" s="58"/>
      <c r="V18" s="59"/>
      <c r="W18" s="60">
        <v>1</v>
      </c>
      <c r="X18" s="55">
        <v>4</v>
      </c>
      <c r="Y18" s="50"/>
      <c r="Z18" s="50">
        <v>4</v>
      </c>
      <c r="AA18" s="61" t="s">
        <v>35</v>
      </c>
      <c r="AB18" s="62"/>
      <c r="AC18" s="63"/>
      <c r="AD18" s="64" t="s">
        <v>36</v>
      </c>
    </row>
    <row r="19" spans="1:30" s="25" customFormat="1" ht="12">
      <c r="A19" s="48" t="s">
        <v>48</v>
      </c>
      <c r="B19" s="164"/>
      <c r="C19" s="28" t="s">
        <v>42</v>
      </c>
      <c r="D19" s="29">
        <f t="shared" si="0"/>
        <v>8</v>
      </c>
      <c r="E19" s="30">
        <f t="shared" si="1"/>
        <v>4</v>
      </c>
      <c r="F19" s="30">
        <f t="shared" si="2"/>
        <v>4</v>
      </c>
      <c r="G19" s="30">
        <f t="shared" si="3"/>
      </c>
      <c r="H19" s="65"/>
      <c r="I19" s="49"/>
      <c r="J19" s="50"/>
      <c r="K19" s="105"/>
      <c r="L19" s="52"/>
      <c r="M19" s="53"/>
      <c r="N19" s="54">
        <v>2</v>
      </c>
      <c r="O19" s="55" t="s">
        <v>9</v>
      </c>
      <c r="P19" s="50"/>
      <c r="Q19" s="54"/>
      <c r="R19" s="55"/>
      <c r="S19" s="56"/>
      <c r="T19" s="57"/>
      <c r="U19" s="58"/>
      <c r="V19" s="59"/>
      <c r="W19" s="60"/>
      <c r="X19" s="55">
        <v>2</v>
      </c>
      <c r="Y19" s="50">
        <v>4</v>
      </c>
      <c r="Z19" s="50"/>
      <c r="AA19" s="61" t="s">
        <v>35</v>
      </c>
      <c r="AB19" s="62"/>
      <c r="AC19" s="63"/>
      <c r="AD19" s="64" t="s">
        <v>36</v>
      </c>
    </row>
    <row r="20" spans="1:30" s="25" customFormat="1" ht="12.75" thickBot="1">
      <c r="A20" s="85" t="s">
        <v>82</v>
      </c>
      <c r="B20" s="169"/>
      <c r="C20" s="107" t="s">
        <v>105</v>
      </c>
      <c r="D20" s="108">
        <f t="shared" si="0"/>
      </c>
      <c r="E20" s="109">
        <f t="shared" si="1"/>
      </c>
      <c r="F20" s="109">
        <f t="shared" si="2"/>
      </c>
      <c r="G20" s="109">
        <f t="shared" si="3"/>
      </c>
      <c r="H20" s="110"/>
      <c r="I20" s="111"/>
      <c r="J20" s="112"/>
      <c r="K20" s="113"/>
      <c r="L20" s="114"/>
      <c r="M20" s="115"/>
      <c r="N20" s="116"/>
      <c r="O20" s="117"/>
      <c r="P20" s="112"/>
      <c r="Q20" s="116"/>
      <c r="R20" s="117"/>
      <c r="S20" s="118" t="s">
        <v>50</v>
      </c>
      <c r="T20" s="119"/>
      <c r="U20" s="120"/>
      <c r="V20" s="121"/>
      <c r="W20" s="122"/>
      <c r="X20" s="117"/>
      <c r="Y20" s="112"/>
      <c r="Z20" s="112"/>
      <c r="AA20" s="112"/>
      <c r="AB20" s="116"/>
      <c r="AC20" s="123"/>
      <c r="AD20" s="124" t="s">
        <v>36</v>
      </c>
    </row>
    <row r="22" spans="1:28" ht="12.75">
      <c r="A22" s="18" t="s">
        <v>27</v>
      </c>
      <c r="B22" s="16"/>
      <c r="C22" s="16"/>
      <c r="D22" s="16"/>
      <c r="E22" s="5" t="s">
        <v>128</v>
      </c>
      <c r="F22" s="19"/>
      <c r="G22" s="19"/>
      <c r="H22" s="16"/>
      <c r="I22" s="16"/>
      <c r="J22" s="16"/>
      <c r="K22" s="16"/>
      <c r="L22" s="16"/>
      <c r="M22" s="16"/>
      <c r="N22" s="16"/>
      <c r="O22" s="16"/>
      <c r="T22" s="22" t="s">
        <v>129</v>
      </c>
      <c r="U22" s="22"/>
      <c r="AB22" s="23" t="s">
        <v>130</v>
      </c>
    </row>
    <row r="23" spans="1:15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58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AD34"/>
      <c r="AE34"/>
      <c r="AF34"/>
      <c r="AG34"/>
      <c r="AH34"/>
      <c r="AI34"/>
      <c r="AJ34"/>
      <c r="AK34"/>
      <c r="AL34"/>
      <c r="AM34"/>
    </row>
    <row r="35" spans="1:15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sheetProtection/>
  <mergeCells count="14">
    <mergeCell ref="AD7:AD8"/>
    <mergeCell ref="A7:A8"/>
    <mergeCell ref="C7:C8"/>
    <mergeCell ref="L7:U7"/>
    <mergeCell ref="V7:AC7"/>
    <mergeCell ref="D7:H7"/>
    <mergeCell ref="I7:K7"/>
    <mergeCell ref="B7:B8"/>
    <mergeCell ref="C5:D5"/>
    <mergeCell ref="Z4:AC4"/>
    <mergeCell ref="A4:B4"/>
    <mergeCell ref="D4:E4"/>
    <mergeCell ref="M6:W6"/>
    <mergeCell ref="Z6:AC6"/>
  </mergeCells>
  <hyperlinks>
    <hyperlink ref="B9" r:id="rId1" display="https://bolid.bstu.ru/courses/course-v1:BSTU+CS122+2019_C1"/>
    <hyperlink ref="B10" r:id="rId2" display="https://bolid.bstu.ru/courses/course-v1:BSTU+CS024+2019_C1/about"/>
    <hyperlink ref="B11" r:id="rId3" display="https://bolid.bstu.ru/courses/course-v1:BSTU+CS014+2019_C1"/>
    <hyperlink ref="B12" r:id="rId4" display="https://bolid.bstu.ru/courses/course-v1:BSTU+CS001+2020_C1"/>
    <hyperlink ref="B15" r:id="rId5" display="https://bolid.bstu.ru/courses/course-v1:BSTU+CS056+2019_C1"/>
    <hyperlink ref="B16" r:id="rId6" display="https://bolid.bstu.ru/courses/course-v1:BSTU+CS006+2019_C1"/>
    <hyperlink ref="B17" r:id="rId7" display="https://bolid.bstu.ru/courses/course-v1:BSTU+CS138+2019_C1"/>
    <hyperlink ref="B18" r:id="rId8" display="https://bolid.bstu.ru/courses/course-v1:BSTU+CS028+2019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115" zoomScaleNormal="115" zoomScalePageLayoutView="0" workbookViewId="0" topLeftCell="A6">
      <selection activeCell="B18" sqref="B1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12109375" style="1" customWidth="1"/>
    <col min="18" max="19" width="5.00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64</v>
      </c>
      <c r="L5" s="4"/>
    </row>
    <row r="6" spans="8:29" ht="12" customHeight="1" thickBot="1">
      <c r="H6" s="1" t="s">
        <v>53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61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62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13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12.75">
      <c r="A9" s="27" t="s">
        <v>102</v>
      </c>
      <c r="B9" s="153" t="s">
        <v>164</v>
      </c>
      <c r="C9" s="69" t="s">
        <v>33</v>
      </c>
      <c r="D9" s="29">
        <f>IF(SUM(E9,F9,G9,H9)&lt;&gt;0,SUM(E9,F9,G9,H9),"")</f>
        <v>10</v>
      </c>
      <c r="E9" s="30">
        <f>IF(SUM(I9,N9,X9)&lt;&gt;0,SUM(I9,N9,X9),"")</f>
        <v>4</v>
      </c>
      <c r="F9" s="30">
        <f>IF(SUM(J9,P9,Y9)&lt;&gt;0,SUM(J9,P9,Y9),"")</f>
      </c>
      <c r="G9" s="30">
        <f>IF(SUM(K9,Q9,Z9)&lt;&gt;0,SUM(K9,Q9,Z9),"")</f>
        <v>4</v>
      </c>
      <c r="H9" s="31">
        <f>IF(SUM(T9,AB9)&lt;&gt;0,SUM(T9,AB9),"")</f>
        <v>2</v>
      </c>
      <c r="I9" s="49">
        <v>2</v>
      </c>
      <c r="J9" s="33"/>
      <c r="K9" s="105"/>
      <c r="L9" s="52"/>
      <c r="M9" s="74">
        <v>1</v>
      </c>
      <c r="N9" s="75">
        <v>2</v>
      </c>
      <c r="O9" s="76"/>
      <c r="P9" s="71"/>
      <c r="Q9" s="75">
        <v>4</v>
      </c>
      <c r="R9" s="76"/>
      <c r="S9" s="77"/>
      <c r="T9" s="78">
        <v>2</v>
      </c>
      <c r="U9" s="79" t="s">
        <v>37</v>
      </c>
      <c r="V9" s="80"/>
      <c r="W9" s="81"/>
      <c r="X9" s="76"/>
      <c r="Y9" s="71"/>
      <c r="Z9" s="71"/>
      <c r="AA9" s="82"/>
      <c r="AB9" s="62"/>
      <c r="AC9" s="46"/>
      <c r="AD9" s="47" t="s">
        <v>46</v>
      </c>
    </row>
    <row r="10" spans="1:30" s="25" customFormat="1" ht="12.75">
      <c r="A10" s="48" t="s">
        <v>103</v>
      </c>
      <c r="B10" s="156" t="s">
        <v>165</v>
      </c>
      <c r="C10" s="69" t="s">
        <v>34</v>
      </c>
      <c r="D10" s="29">
        <f aca="true" t="shared" si="0" ref="D10:D20">IF(SUM(E10,F10,G10)&lt;&gt;0,SUM(E10,F10,G10),"")</f>
        <v>6</v>
      </c>
      <c r="E10" s="30">
        <f aca="true" t="shared" si="1" ref="E10:E20">IF(SUM(I10,N10,X10)&lt;&gt;0,SUM(I10,N10,X10),"")</f>
        <v>4</v>
      </c>
      <c r="F10" s="30">
        <f aca="true" t="shared" si="2" ref="F10:F20">IF(SUM(P10,Y10)&lt;&gt;0,SUM(P10,Y10),"")</f>
      </c>
      <c r="G10" s="30">
        <f aca="true" t="shared" si="3" ref="G10:G20">IF(SUM(J10,Q10,Z10)&lt;&gt;0,SUM(J10,Q10,Z10),"")</f>
        <v>2</v>
      </c>
      <c r="H10" s="65"/>
      <c r="I10" s="49"/>
      <c r="J10" s="50"/>
      <c r="K10" s="105"/>
      <c r="L10" s="52"/>
      <c r="M10" s="53"/>
      <c r="N10" s="54">
        <v>2</v>
      </c>
      <c r="O10" s="55" t="s">
        <v>9</v>
      </c>
      <c r="P10" s="50"/>
      <c r="Q10" s="54"/>
      <c r="R10" s="55"/>
      <c r="S10" s="56"/>
      <c r="T10" s="57"/>
      <c r="U10" s="58"/>
      <c r="V10" s="59"/>
      <c r="W10" s="60">
        <v>1</v>
      </c>
      <c r="X10" s="55">
        <v>2</v>
      </c>
      <c r="Y10" s="50"/>
      <c r="Z10" s="50">
        <v>2</v>
      </c>
      <c r="AA10" s="61" t="s">
        <v>35</v>
      </c>
      <c r="AB10" s="62"/>
      <c r="AC10" s="63"/>
      <c r="AD10" s="64" t="s">
        <v>146</v>
      </c>
    </row>
    <row r="11" spans="1:30" s="25" customFormat="1" ht="12.75">
      <c r="A11" s="48" t="s">
        <v>143</v>
      </c>
      <c r="B11" s="170" t="s">
        <v>166</v>
      </c>
      <c r="C11" s="28" t="s">
        <v>34</v>
      </c>
      <c r="D11" s="29">
        <f t="shared" si="0"/>
        <v>6</v>
      </c>
      <c r="E11" s="30">
        <f t="shared" si="1"/>
        <v>4</v>
      </c>
      <c r="F11" s="30">
        <f t="shared" si="2"/>
      </c>
      <c r="G11" s="30">
        <f t="shared" si="3"/>
        <v>2</v>
      </c>
      <c r="H11" s="65"/>
      <c r="I11" s="49"/>
      <c r="J11" s="50"/>
      <c r="K11" s="105"/>
      <c r="L11" s="52"/>
      <c r="M11" s="53"/>
      <c r="N11" s="54">
        <v>2</v>
      </c>
      <c r="O11" s="55" t="s">
        <v>9</v>
      </c>
      <c r="P11" s="50"/>
      <c r="Q11" s="54"/>
      <c r="R11" s="55"/>
      <c r="S11" s="56"/>
      <c r="T11" s="57"/>
      <c r="U11" s="58"/>
      <c r="V11" s="59"/>
      <c r="W11" s="60">
        <v>1</v>
      </c>
      <c r="X11" s="55">
        <v>2</v>
      </c>
      <c r="Y11" s="50"/>
      <c r="Z11" s="50">
        <v>2</v>
      </c>
      <c r="AA11" s="61" t="s">
        <v>35</v>
      </c>
      <c r="AB11" s="62"/>
      <c r="AC11" s="63"/>
      <c r="AD11" s="64" t="s">
        <v>149</v>
      </c>
    </row>
    <row r="12" spans="1:30" s="25" customFormat="1" ht="12.75">
      <c r="A12" s="48" t="s">
        <v>133</v>
      </c>
      <c r="B12" s="171" t="s">
        <v>167</v>
      </c>
      <c r="C12" s="69" t="s">
        <v>55</v>
      </c>
      <c r="D12" s="29">
        <f>IF(SUM(E12,F12,G12,H12)&lt;&gt;0,SUM(E12,F12,G12,H12),"")</f>
        <v>8</v>
      </c>
      <c r="E12" s="30">
        <f>IF(SUM(I12,N12,X12)&lt;&gt;0,SUM(I12,N12,X12),"")</f>
        <v>4</v>
      </c>
      <c r="F12" s="30">
        <f aca="true" t="shared" si="4" ref="F12:G14">IF(SUM(J12,P12,Y12)&lt;&gt;0,SUM(J12,P12,Y12),"")</f>
        <v>2</v>
      </c>
      <c r="G12" s="30">
        <f t="shared" si="4"/>
      </c>
      <c r="H12" s="31">
        <f>IF(SUM(T12,AB12)&lt;&gt;0,SUM(T12,AB12),"")</f>
        <v>2</v>
      </c>
      <c r="I12" s="49">
        <v>2</v>
      </c>
      <c r="J12" s="50"/>
      <c r="K12" s="105"/>
      <c r="L12" s="52"/>
      <c r="M12" s="53">
        <v>1</v>
      </c>
      <c r="N12" s="54">
        <v>2</v>
      </c>
      <c r="O12" s="55"/>
      <c r="P12" s="50">
        <v>2</v>
      </c>
      <c r="Q12" s="54"/>
      <c r="R12" s="55"/>
      <c r="S12" s="56"/>
      <c r="T12" s="57">
        <v>2</v>
      </c>
      <c r="U12" s="58" t="s">
        <v>37</v>
      </c>
      <c r="V12" s="59"/>
      <c r="W12" s="60"/>
      <c r="X12" s="55"/>
      <c r="Y12" s="50"/>
      <c r="Z12" s="50"/>
      <c r="AA12" s="61"/>
      <c r="AB12" s="62"/>
      <c r="AC12" s="63"/>
      <c r="AD12" s="64" t="s">
        <v>134</v>
      </c>
    </row>
    <row r="13" spans="1:30" s="25" customFormat="1" ht="12">
      <c r="A13" s="48" t="s">
        <v>51</v>
      </c>
      <c r="B13" s="164"/>
      <c r="C13" s="28" t="s">
        <v>42</v>
      </c>
      <c r="D13" s="29">
        <f>IF(SUM(E13,F13,G13,H13)&lt;&gt;0,SUM(E13,F13,G13,H13),"")</f>
        <v>6</v>
      </c>
      <c r="E13" s="30">
        <f>IF(SUM(I13,N13,X13)&lt;&gt;0,SUM(I13,N13,X13),"")</f>
        <v>2</v>
      </c>
      <c r="F13" s="30">
        <f t="shared" si="4"/>
      </c>
      <c r="G13" s="30">
        <f t="shared" si="4"/>
        <v>2</v>
      </c>
      <c r="H13" s="31">
        <f>IF(SUM(T13,AB13)&lt;&gt;0,SUM(T13,AB13),"")</f>
        <v>2</v>
      </c>
      <c r="I13" s="49"/>
      <c r="J13" s="50"/>
      <c r="K13" s="71"/>
      <c r="L13" s="53">
        <v>1</v>
      </c>
      <c r="M13" s="106"/>
      <c r="N13" s="54">
        <v>2</v>
      </c>
      <c r="O13" s="55"/>
      <c r="P13" s="50"/>
      <c r="Q13" s="54">
        <v>2</v>
      </c>
      <c r="R13" s="55"/>
      <c r="S13" s="56"/>
      <c r="T13" s="57">
        <v>2</v>
      </c>
      <c r="U13" s="58" t="s">
        <v>37</v>
      </c>
      <c r="V13" s="59"/>
      <c r="W13" s="60"/>
      <c r="X13" s="55"/>
      <c r="Y13" s="50"/>
      <c r="Z13" s="50"/>
      <c r="AA13" s="61"/>
      <c r="AB13" s="62"/>
      <c r="AC13" s="63"/>
      <c r="AD13" s="64" t="s">
        <v>99</v>
      </c>
    </row>
    <row r="14" spans="1:30" s="25" customFormat="1" ht="12">
      <c r="A14" s="48" t="s">
        <v>58</v>
      </c>
      <c r="B14" s="164"/>
      <c r="C14" s="28" t="s">
        <v>33</v>
      </c>
      <c r="D14" s="29">
        <f>IF(SUM(E14,F14,G14,H14)&lt;&gt;0,SUM(E14,F14,G14,H14),"")</f>
        <v>8</v>
      </c>
      <c r="E14" s="30">
        <f>IF(SUM(I14,N14,X14)&lt;&gt;0,SUM(I14,N14,X14),"")</f>
        <v>4</v>
      </c>
      <c r="F14" s="30">
        <f t="shared" si="4"/>
        <v>2</v>
      </c>
      <c r="G14" s="30">
        <f t="shared" si="4"/>
      </c>
      <c r="H14" s="31">
        <f>IF(SUM(T14,AB14)&lt;&gt;0,SUM(T14,AB14),"")</f>
        <v>2</v>
      </c>
      <c r="I14" s="49"/>
      <c r="J14" s="50"/>
      <c r="K14" s="105"/>
      <c r="L14" s="52"/>
      <c r="M14" s="53"/>
      <c r="N14" s="54">
        <v>2</v>
      </c>
      <c r="O14" s="55" t="s">
        <v>9</v>
      </c>
      <c r="P14" s="50"/>
      <c r="Q14" s="54"/>
      <c r="R14" s="55"/>
      <c r="S14" s="56"/>
      <c r="T14" s="57"/>
      <c r="U14" s="58"/>
      <c r="V14" s="59"/>
      <c r="W14" s="60">
        <v>1</v>
      </c>
      <c r="X14" s="55">
        <v>2</v>
      </c>
      <c r="Y14" s="50">
        <v>2</v>
      </c>
      <c r="Z14" s="50"/>
      <c r="AA14" s="61"/>
      <c r="AB14" s="62">
        <v>2</v>
      </c>
      <c r="AC14" s="63" t="s">
        <v>37</v>
      </c>
      <c r="AD14" s="64" t="s">
        <v>47</v>
      </c>
    </row>
    <row r="15" spans="1:30" s="25" customFormat="1" ht="23.25" customHeight="1">
      <c r="A15" s="128" t="s">
        <v>104</v>
      </c>
      <c r="B15" s="152" t="s">
        <v>168</v>
      </c>
      <c r="C15" s="28" t="s">
        <v>33</v>
      </c>
      <c r="D15" s="29">
        <f t="shared" si="0"/>
        <v>8</v>
      </c>
      <c r="E15" s="30">
        <f t="shared" si="1"/>
        <v>4</v>
      </c>
      <c r="F15" s="30">
        <f t="shared" si="2"/>
        <v>2</v>
      </c>
      <c r="G15" s="30">
        <f t="shared" si="3"/>
        <v>2</v>
      </c>
      <c r="H15" s="65"/>
      <c r="I15" s="49">
        <v>2</v>
      </c>
      <c r="J15" s="50"/>
      <c r="K15" s="105"/>
      <c r="L15" s="52"/>
      <c r="M15" s="53" t="s">
        <v>49</v>
      </c>
      <c r="N15" s="54">
        <v>2</v>
      </c>
      <c r="O15" s="55"/>
      <c r="P15" s="50">
        <v>2</v>
      </c>
      <c r="Q15" s="54">
        <v>2</v>
      </c>
      <c r="R15" s="55"/>
      <c r="S15" s="56" t="s">
        <v>72</v>
      </c>
      <c r="T15" s="57"/>
      <c r="U15" s="58"/>
      <c r="V15" s="59"/>
      <c r="W15" s="60"/>
      <c r="X15" s="55"/>
      <c r="Y15" s="50"/>
      <c r="Z15" s="50"/>
      <c r="AA15" s="61"/>
      <c r="AB15" s="62"/>
      <c r="AC15" s="63"/>
      <c r="AD15" s="64" t="s">
        <v>87</v>
      </c>
    </row>
    <row r="16" spans="1:30" s="25" customFormat="1" ht="12.75">
      <c r="A16" s="48" t="s">
        <v>61</v>
      </c>
      <c r="B16" s="170" t="s">
        <v>169</v>
      </c>
      <c r="C16" s="28" t="s">
        <v>39</v>
      </c>
      <c r="D16" s="29">
        <f>IF(SUM(E16,F16,G16,H16)&lt;&gt;0,SUM(E16,F16,G16,H16),"")</f>
        <v>16</v>
      </c>
      <c r="E16" s="30">
        <f>IF(SUM(I16,N16,X16)&lt;&gt;0,SUM(I16,N16,X16),"")</f>
        <v>6</v>
      </c>
      <c r="F16" s="30">
        <f>IF(SUM(J16,P16,Y16)&lt;&gt;0,SUM(J16,P16,Y16),"")</f>
        <v>4</v>
      </c>
      <c r="G16" s="30">
        <f>IF(SUM(K16,Q16,Z16)&lt;&gt;0,SUM(K16,Q16,Z16),"")</f>
        <v>4</v>
      </c>
      <c r="H16" s="31">
        <f>IF(SUM(T16,AB16)&lt;&gt;0,SUM(T16,AB16),"")</f>
        <v>2</v>
      </c>
      <c r="I16" s="49">
        <v>2</v>
      </c>
      <c r="J16" s="50"/>
      <c r="K16" s="105"/>
      <c r="L16" s="52"/>
      <c r="M16" s="53">
        <v>1</v>
      </c>
      <c r="N16" s="54">
        <v>2</v>
      </c>
      <c r="O16" s="55"/>
      <c r="P16" s="50">
        <v>4</v>
      </c>
      <c r="Q16" s="54"/>
      <c r="R16" s="55"/>
      <c r="S16" s="56" t="s">
        <v>35</v>
      </c>
      <c r="T16" s="57"/>
      <c r="U16" s="58"/>
      <c r="V16" s="59"/>
      <c r="W16" s="60" t="s">
        <v>78</v>
      </c>
      <c r="X16" s="55">
        <v>2</v>
      </c>
      <c r="Y16" s="50"/>
      <c r="Z16" s="50">
        <v>4</v>
      </c>
      <c r="AA16" s="61" t="s">
        <v>78</v>
      </c>
      <c r="AB16" s="62">
        <v>2</v>
      </c>
      <c r="AC16" s="63" t="s">
        <v>37</v>
      </c>
      <c r="AD16" s="64" t="s">
        <v>36</v>
      </c>
    </row>
    <row r="17" spans="1:30" s="25" customFormat="1" ht="12.75">
      <c r="A17" s="68" t="s">
        <v>57</v>
      </c>
      <c r="B17" s="152" t="s">
        <v>170</v>
      </c>
      <c r="C17" s="69" t="s">
        <v>55</v>
      </c>
      <c r="D17" s="29">
        <f>IF(SUM(E17,F17,G17,H17)&lt;&gt;0,SUM(E17,F17,G17,H17),"")</f>
        <v>8</v>
      </c>
      <c r="E17" s="30">
        <f>IF(SUM(I17,N17,X17)&lt;&gt;0,SUM(I17,N17,X17),"")</f>
        <v>4</v>
      </c>
      <c r="F17" s="30">
        <f>IF(SUM(J17,P17,Y17)&lt;&gt;0,SUM(J17,P17,Y17),"")</f>
      </c>
      <c r="G17" s="30">
        <f>IF(SUM(K17,Q17,Z17)&lt;&gt;0,SUM(K17,Q17,Z17),"")</f>
        <v>2</v>
      </c>
      <c r="H17" s="31">
        <f>IF(SUM(T17,AB17)&lt;&gt;0,SUM(T17,AB17),"")</f>
        <v>2</v>
      </c>
      <c r="I17" s="49"/>
      <c r="J17" s="50"/>
      <c r="K17" s="105"/>
      <c r="L17" s="52"/>
      <c r="M17" s="53"/>
      <c r="N17" s="54">
        <v>2</v>
      </c>
      <c r="O17" s="55" t="s">
        <v>9</v>
      </c>
      <c r="P17" s="50"/>
      <c r="Q17" s="54"/>
      <c r="R17" s="55"/>
      <c r="S17" s="56"/>
      <c r="T17" s="57"/>
      <c r="U17" s="58"/>
      <c r="V17" s="59"/>
      <c r="W17" s="60">
        <v>1</v>
      </c>
      <c r="X17" s="55">
        <v>2</v>
      </c>
      <c r="Y17" s="50"/>
      <c r="Z17" s="50">
        <v>2</v>
      </c>
      <c r="AA17" s="61"/>
      <c r="AB17" s="62">
        <v>2</v>
      </c>
      <c r="AC17" s="63" t="s">
        <v>37</v>
      </c>
      <c r="AD17" s="64" t="s">
        <v>52</v>
      </c>
    </row>
    <row r="18" spans="1:30" s="25" customFormat="1" ht="24">
      <c r="A18" s="48" t="s">
        <v>145</v>
      </c>
      <c r="B18" s="152" t="s">
        <v>171</v>
      </c>
      <c r="C18" s="28" t="s">
        <v>60</v>
      </c>
      <c r="D18" s="29">
        <f t="shared" si="0"/>
        <v>10</v>
      </c>
      <c r="E18" s="30">
        <f t="shared" si="1"/>
        <v>6</v>
      </c>
      <c r="F18" s="30">
        <f t="shared" si="2"/>
      </c>
      <c r="G18" s="30">
        <f t="shared" si="3"/>
        <v>4</v>
      </c>
      <c r="H18" s="65"/>
      <c r="I18" s="49"/>
      <c r="J18" s="50"/>
      <c r="K18" s="105"/>
      <c r="L18" s="52"/>
      <c r="M18" s="53"/>
      <c r="N18" s="54">
        <v>2</v>
      </c>
      <c r="O18" s="55" t="s">
        <v>9</v>
      </c>
      <c r="P18" s="50"/>
      <c r="Q18" s="54"/>
      <c r="R18" s="55"/>
      <c r="S18" s="56"/>
      <c r="T18" s="57"/>
      <c r="U18" s="58"/>
      <c r="V18" s="59" t="s">
        <v>49</v>
      </c>
      <c r="W18" s="60">
        <v>1</v>
      </c>
      <c r="X18" s="55">
        <v>4</v>
      </c>
      <c r="Y18" s="50"/>
      <c r="Z18" s="50">
        <v>4</v>
      </c>
      <c r="AA18" s="56" t="s">
        <v>153</v>
      </c>
      <c r="AB18" s="62"/>
      <c r="AC18" s="63"/>
      <c r="AD18" s="64" t="s">
        <v>36</v>
      </c>
    </row>
    <row r="19" spans="1:30" s="25" customFormat="1" ht="12">
      <c r="A19" s="48" t="s">
        <v>65</v>
      </c>
      <c r="B19" s="164"/>
      <c r="C19" s="28" t="s">
        <v>60</v>
      </c>
      <c r="D19" s="29">
        <f t="shared" si="0"/>
        <v>8</v>
      </c>
      <c r="E19" s="30">
        <f t="shared" si="1"/>
        <v>4</v>
      </c>
      <c r="F19" s="30">
        <f t="shared" si="2"/>
        <v>4</v>
      </c>
      <c r="G19" s="30">
        <f t="shared" si="3"/>
      </c>
      <c r="H19" s="65"/>
      <c r="I19" s="49"/>
      <c r="J19" s="50"/>
      <c r="K19" s="105"/>
      <c r="L19" s="52"/>
      <c r="M19" s="53"/>
      <c r="N19" s="54">
        <v>2</v>
      </c>
      <c r="O19" s="55" t="s">
        <v>9</v>
      </c>
      <c r="P19" s="50"/>
      <c r="Q19" s="54"/>
      <c r="R19" s="55"/>
      <c r="S19" s="56"/>
      <c r="T19" s="57"/>
      <c r="U19" s="58"/>
      <c r="V19" s="59"/>
      <c r="W19" s="60"/>
      <c r="X19" s="55">
        <v>2</v>
      </c>
      <c r="Y19" s="50">
        <v>4</v>
      </c>
      <c r="Z19" s="50"/>
      <c r="AA19" s="61" t="s">
        <v>35</v>
      </c>
      <c r="AB19" s="62"/>
      <c r="AC19" s="63"/>
      <c r="AD19" s="64" t="s">
        <v>36</v>
      </c>
    </row>
    <row r="20" spans="1:30" s="25" customFormat="1" ht="12.75" thickBot="1">
      <c r="A20" s="85" t="s">
        <v>82</v>
      </c>
      <c r="B20" s="169"/>
      <c r="C20" s="107" t="s">
        <v>105</v>
      </c>
      <c r="D20" s="108">
        <f t="shared" si="0"/>
      </c>
      <c r="E20" s="109">
        <f t="shared" si="1"/>
      </c>
      <c r="F20" s="109">
        <f t="shared" si="2"/>
      </c>
      <c r="G20" s="109">
        <f t="shared" si="3"/>
      </c>
      <c r="H20" s="110"/>
      <c r="I20" s="111"/>
      <c r="J20" s="112"/>
      <c r="K20" s="113"/>
      <c r="L20" s="114"/>
      <c r="M20" s="115"/>
      <c r="N20" s="116"/>
      <c r="O20" s="117"/>
      <c r="P20" s="112"/>
      <c r="Q20" s="116"/>
      <c r="R20" s="117"/>
      <c r="S20" s="118" t="s">
        <v>50</v>
      </c>
      <c r="T20" s="119"/>
      <c r="U20" s="120"/>
      <c r="V20" s="121"/>
      <c r="W20" s="122"/>
      <c r="X20" s="117"/>
      <c r="Y20" s="112"/>
      <c r="Z20" s="112"/>
      <c r="AA20" s="112"/>
      <c r="AB20" s="116"/>
      <c r="AC20" s="123"/>
      <c r="AD20" s="124" t="s">
        <v>36</v>
      </c>
    </row>
    <row r="21" spans="1:15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8" ht="12.75">
      <c r="A22" s="18" t="s">
        <v>27</v>
      </c>
      <c r="B22" s="16"/>
      <c r="C22" s="16"/>
      <c r="D22" s="16"/>
      <c r="E22" s="5" t="s">
        <v>128</v>
      </c>
      <c r="F22" s="19"/>
      <c r="G22" s="19"/>
      <c r="H22" s="16"/>
      <c r="I22" s="16"/>
      <c r="J22" s="16"/>
      <c r="K22" s="16"/>
      <c r="L22" s="16"/>
      <c r="M22" s="16"/>
      <c r="N22" s="16"/>
      <c r="O22" s="16"/>
      <c r="T22" s="22" t="s">
        <v>129</v>
      </c>
      <c r="U22" s="22"/>
      <c r="AB22" s="23" t="s">
        <v>130</v>
      </c>
    </row>
    <row r="23" spans="1:15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58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AD34"/>
      <c r="AE34"/>
      <c r="AF34"/>
      <c r="AG34"/>
      <c r="AH34"/>
      <c r="AI34"/>
      <c r="AJ34"/>
      <c r="AK34"/>
      <c r="AL34"/>
      <c r="AM34"/>
    </row>
    <row r="35" spans="1:15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sheetProtection/>
  <mergeCells count="13">
    <mergeCell ref="AD7:AD8"/>
    <mergeCell ref="A7:A8"/>
    <mergeCell ref="C7:C8"/>
    <mergeCell ref="L7:U7"/>
    <mergeCell ref="V7:AC7"/>
    <mergeCell ref="D7:H7"/>
    <mergeCell ref="I7:K7"/>
    <mergeCell ref="M6:W6"/>
    <mergeCell ref="Z6:AC6"/>
    <mergeCell ref="A4:B4"/>
    <mergeCell ref="D4:E4"/>
    <mergeCell ref="Z4:AC4"/>
    <mergeCell ref="C5:D5"/>
  </mergeCells>
  <hyperlinks>
    <hyperlink ref="B9" r:id="rId1" display="https://bolid.bstu.ru/courses/course-v1:BSTU+CS122+2019_C1"/>
    <hyperlink ref="B10" r:id="rId2" display="https://bolid.bstu.ru/courses/course-v1:BSTU+CS024+2019_C1/about"/>
    <hyperlink ref="B11" r:id="rId3" display="https://bolid.bstu.ru/courses/course-v1:BSTU+CS014+2019_C1"/>
    <hyperlink ref="B12" r:id="rId4" display="https://bolid.bstu.ru/courses/course-v1:BSTU+CS001+2020_C1"/>
    <hyperlink ref="B15" r:id="rId5" display="https://bolid.bstu.ru/courses/course-v1:BSTU+CS056+2019_C1"/>
    <hyperlink ref="B16" r:id="rId6" display="https://bolid.bstu.ru/courses/course-v1:BSTU+CS006+2019_C1"/>
    <hyperlink ref="B17" r:id="rId7" display="https://bolid.bstu.ru/courses/course-v1:BSTU+CS138+2019_C1"/>
    <hyperlink ref="B18" r:id="rId8" display="https://bolid.bstu.ru/courses/course-v1:BSTU+CS028+2019_C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4">
      <selection activeCell="B20" sqref="B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9.00390625" style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85</v>
      </c>
      <c r="L5" s="4"/>
    </row>
    <row r="6" spans="8:29" ht="12" customHeight="1" thickBot="1">
      <c r="H6" s="1" t="s">
        <v>66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13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12">
      <c r="A9" s="27" t="s">
        <v>106</v>
      </c>
      <c r="B9" s="172"/>
      <c r="C9" s="125" t="s">
        <v>34</v>
      </c>
      <c r="D9" s="29">
        <f>IF(SUM(E9,F9,G9)&lt;&gt;0,SUM(E9,F9,G9),"")</f>
        <v>6</v>
      </c>
      <c r="E9" s="30">
        <f aca="true" t="shared" si="0" ref="E9:E21">IF(SUM(I9,N9,X9)&lt;&gt;0,SUM(I9,N9,X9),"")</f>
        <v>4</v>
      </c>
      <c r="F9" s="30">
        <f>IF(SUM(P9,Y9)&lt;&gt;0,SUM(P9,Y9),"")</f>
      </c>
      <c r="G9" s="30">
        <f>IF(SUM(J9,Q9,Z9)&lt;&gt;0,SUM(J9,Q9,Z9),"")</f>
        <v>2</v>
      </c>
      <c r="H9" s="65"/>
      <c r="I9" s="32"/>
      <c r="J9" s="33"/>
      <c r="K9" s="126"/>
      <c r="L9" s="35"/>
      <c r="M9" s="36"/>
      <c r="N9" s="37">
        <v>2</v>
      </c>
      <c r="O9" s="38" t="s">
        <v>9</v>
      </c>
      <c r="P9" s="33"/>
      <c r="Q9" s="37"/>
      <c r="R9" s="38"/>
      <c r="S9" s="39"/>
      <c r="T9" s="40"/>
      <c r="U9" s="41"/>
      <c r="V9" s="42"/>
      <c r="W9" s="43">
        <v>1</v>
      </c>
      <c r="X9" s="38">
        <v>2</v>
      </c>
      <c r="Y9" s="33"/>
      <c r="Z9" s="33">
        <v>2</v>
      </c>
      <c r="AA9" s="44" t="s">
        <v>35</v>
      </c>
      <c r="AB9" s="45"/>
      <c r="AC9" s="46"/>
      <c r="AD9" s="47" t="s">
        <v>146</v>
      </c>
    </row>
    <row r="10" spans="1:30" s="25" customFormat="1" ht="12.75">
      <c r="A10" s="48" t="s">
        <v>76</v>
      </c>
      <c r="B10" s="173" t="s">
        <v>172</v>
      </c>
      <c r="C10" s="28" t="s">
        <v>55</v>
      </c>
      <c r="D10" s="29">
        <f>IF(SUM(E10,F10,G10)&lt;&gt;0,SUM(E10,F10,G10),"")</f>
        <v>14</v>
      </c>
      <c r="E10" s="30">
        <f t="shared" si="0"/>
        <v>6</v>
      </c>
      <c r="F10" s="30">
        <f>IF(SUM(P10,Y10)&lt;&gt;0,SUM(P10,Y10),"")</f>
        <v>4</v>
      </c>
      <c r="G10" s="30">
        <f>IF(SUM(J10,Q10,Z10)&lt;&gt;0,SUM(J10,Q10,Z10),"")</f>
        <v>4</v>
      </c>
      <c r="H10" s="65"/>
      <c r="I10" s="49">
        <v>2</v>
      </c>
      <c r="J10" s="50"/>
      <c r="K10" s="105"/>
      <c r="L10" s="52"/>
      <c r="M10" s="53">
        <v>1</v>
      </c>
      <c r="N10" s="54">
        <v>4</v>
      </c>
      <c r="O10" s="55"/>
      <c r="P10" s="50">
        <v>4</v>
      </c>
      <c r="Q10" s="54">
        <v>4</v>
      </c>
      <c r="R10" s="55"/>
      <c r="S10" s="56" t="s">
        <v>35</v>
      </c>
      <c r="T10" s="57"/>
      <c r="U10" s="58"/>
      <c r="V10" s="59"/>
      <c r="W10" s="60"/>
      <c r="X10" s="55"/>
      <c r="Y10" s="50"/>
      <c r="Z10" s="50"/>
      <c r="AA10" s="61"/>
      <c r="AB10" s="62"/>
      <c r="AC10" s="63"/>
      <c r="AD10" s="67" t="s">
        <v>77</v>
      </c>
    </row>
    <row r="11" spans="1:30" s="25" customFormat="1" ht="24">
      <c r="A11" s="48" t="s">
        <v>74</v>
      </c>
      <c r="B11" s="164"/>
      <c r="C11" s="28" t="s">
        <v>33</v>
      </c>
      <c r="D11" s="29">
        <f>IF(SUM(E11,F11,G11)&lt;&gt;0,SUM(E11,F11,G11),"")</f>
        <v>8</v>
      </c>
      <c r="E11" s="30">
        <f t="shared" si="0"/>
        <v>4</v>
      </c>
      <c r="F11" s="30">
        <f>IF(SUM(P11,Y11)&lt;&gt;0,SUM(P11,Y11),"")</f>
        <v>2</v>
      </c>
      <c r="G11" s="30">
        <f>IF(SUM(J11,Q11,Z11)&lt;&gt;0,SUM(J11,Q11,Z11),"")</f>
        <v>2</v>
      </c>
      <c r="H11" s="65"/>
      <c r="I11" s="49">
        <v>2</v>
      </c>
      <c r="J11" s="50"/>
      <c r="K11" s="105"/>
      <c r="L11" s="52"/>
      <c r="M11" s="53">
        <v>1</v>
      </c>
      <c r="N11" s="54">
        <v>2</v>
      </c>
      <c r="O11" s="55"/>
      <c r="P11" s="50">
        <v>2</v>
      </c>
      <c r="Q11" s="54">
        <v>2</v>
      </c>
      <c r="R11" s="55"/>
      <c r="S11" s="56" t="s">
        <v>50</v>
      </c>
      <c r="T11" s="57"/>
      <c r="U11" s="58"/>
      <c r="V11" s="59"/>
      <c r="W11" s="60"/>
      <c r="X11" s="55"/>
      <c r="Y11" s="50"/>
      <c r="Z11" s="50"/>
      <c r="AA11" s="61"/>
      <c r="AB11" s="62"/>
      <c r="AC11" s="63"/>
      <c r="AD11" s="64" t="s">
        <v>71</v>
      </c>
    </row>
    <row r="12" spans="1:30" s="25" customFormat="1" ht="13.5" customHeight="1">
      <c r="A12" s="48" t="s">
        <v>75</v>
      </c>
      <c r="B12" s="164"/>
      <c r="C12" s="28" t="s">
        <v>33</v>
      </c>
      <c r="D12" s="29">
        <f>IF(SUM(E12,F12,G12,H12)&lt;&gt;0,SUM(E12,F12,G12,H12),"")</f>
        <v>10</v>
      </c>
      <c r="E12" s="30">
        <f t="shared" si="0"/>
        <v>4</v>
      </c>
      <c r="F12" s="30">
        <f aca="true" t="shared" si="1" ref="F12:G16">IF(SUM(J12,P12,Y12)&lt;&gt;0,SUM(J12,P12,Y12),"")</f>
        <v>2</v>
      </c>
      <c r="G12" s="30">
        <f t="shared" si="1"/>
        <v>2</v>
      </c>
      <c r="H12" s="31">
        <f>IF(SUM(T12,AB12)&lt;&gt;0,SUM(T12,AB12),"")</f>
        <v>2</v>
      </c>
      <c r="I12" s="49">
        <v>2</v>
      </c>
      <c r="J12" s="50"/>
      <c r="K12" s="105"/>
      <c r="L12" s="52"/>
      <c r="M12" s="53">
        <v>1</v>
      </c>
      <c r="N12" s="54">
        <v>2</v>
      </c>
      <c r="O12" s="55"/>
      <c r="P12" s="50">
        <v>2</v>
      </c>
      <c r="Q12" s="54">
        <v>2</v>
      </c>
      <c r="R12" s="55"/>
      <c r="S12" s="56"/>
      <c r="T12" s="57">
        <v>2</v>
      </c>
      <c r="U12" s="58" t="s">
        <v>37</v>
      </c>
      <c r="V12" s="59"/>
      <c r="W12" s="60"/>
      <c r="X12" s="55"/>
      <c r="Y12" s="50"/>
      <c r="Z12" s="50"/>
      <c r="AA12" s="61"/>
      <c r="AB12" s="62"/>
      <c r="AC12" s="63"/>
      <c r="AD12" s="64" t="s">
        <v>108</v>
      </c>
    </row>
    <row r="13" spans="1:30" s="25" customFormat="1" ht="12" customHeight="1">
      <c r="A13" s="48" t="s">
        <v>59</v>
      </c>
      <c r="B13" s="152" t="s">
        <v>171</v>
      </c>
      <c r="C13" s="28" t="s">
        <v>60</v>
      </c>
      <c r="D13" s="29">
        <f>IF(SUM(E13,F13,G13,H13)&lt;&gt;0,SUM(E13,F13,G13,H13),"")</f>
        <v>8</v>
      </c>
      <c r="E13" s="30">
        <f t="shared" si="0"/>
        <v>2</v>
      </c>
      <c r="F13" s="30">
        <f t="shared" si="1"/>
      </c>
      <c r="G13" s="30">
        <f t="shared" si="1"/>
        <v>4</v>
      </c>
      <c r="H13" s="31">
        <f>IF(SUM(T13,AB13)&lt;&gt;0,SUM(T13,AB13),"")</f>
        <v>2</v>
      </c>
      <c r="I13" s="49"/>
      <c r="J13" s="50"/>
      <c r="K13" s="105"/>
      <c r="L13" s="52"/>
      <c r="M13" s="53" t="s">
        <v>49</v>
      </c>
      <c r="N13" s="54">
        <v>2</v>
      </c>
      <c r="O13" s="55"/>
      <c r="P13" s="50"/>
      <c r="Q13" s="54">
        <v>4</v>
      </c>
      <c r="R13" s="55"/>
      <c r="S13" s="56" t="s">
        <v>49</v>
      </c>
      <c r="T13" s="57">
        <v>2</v>
      </c>
      <c r="U13" s="58" t="s">
        <v>37</v>
      </c>
      <c r="V13" s="59"/>
      <c r="W13" s="60"/>
      <c r="X13" s="55"/>
      <c r="Y13" s="50"/>
      <c r="Z13" s="50"/>
      <c r="AA13" s="61"/>
      <c r="AB13" s="62"/>
      <c r="AC13" s="63"/>
      <c r="AD13" s="64" t="s">
        <v>36</v>
      </c>
    </row>
    <row r="14" spans="1:30" s="25" customFormat="1" ht="24">
      <c r="A14" s="48" t="s">
        <v>84</v>
      </c>
      <c r="B14" s="164"/>
      <c r="C14" s="28" t="s">
        <v>60</v>
      </c>
      <c r="D14" s="29">
        <f>IF(SUM(E14,F14,G14,H14)&lt;&gt;0,SUM(E14,F14,G14,H14),"")</f>
        <v>14</v>
      </c>
      <c r="E14" s="30">
        <f t="shared" si="0"/>
        <v>6</v>
      </c>
      <c r="F14" s="30">
        <f t="shared" si="1"/>
      </c>
      <c r="G14" s="30">
        <f t="shared" si="1"/>
        <v>6</v>
      </c>
      <c r="H14" s="31">
        <f>IF(SUM(T14,AB14)&lt;&gt;0,SUM(T14,AB14),"")</f>
        <v>2</v>
      </c>
      <c r="I14" s="70"/>
      <c r="J14" s="71"/>
      <c r="K14" s="127"/>
      <c r="L14" s="73"/>
      <c r="M14" s="74"/>
      <c r="N14" s="75">
        <v>2</v>
      </c>
      <c r="O14" s="76" t="s">
        <v>9</v>
      </c>
      <c r="P14" s="71"/>
      <c r="Q14" s="75"/>
      <c r="R14" s="76"/>
      <c r="S14" s="77"/>
      <c r="T14" s="78"/>
      <c r="U14" s="79"/>
      <c r="V14" s="81">
        <v>1</v>
      </c>
      <c r="W14" s="106"/>
      <c r="X14" s="76">
        <v>4</v>
      </c>
      <c r="Y14" s="71"/>
      <c r="Z14" s="71">
        <v>6</v>
      </c>
      <c r="AA14" s="82"/>
      <c r="AB14" s="83">
        <v>2</v>
      </c>
      <c r="AC14" s="84" t="s">
        <v>37</v>
      </c>
      <c r="AD14" s="67" t="s">
        <v>36</v>
      </c>
    </row>
    <row r="15" spans="1:30" s="25" customFormat="1" ht="13.5" customHeight="1">
      <c r="A15" s="48" t="s">
        <v>125</v>
      </c>
      <c r="B15" s="164"/>
      <c r="C15" s="28" t="s">
        <v>98</v>
      </c>
      <c r="D15" s="29">
        <f>IF(SUM(E15,F15,G15,H15)&lt;&gt;0,SUM(E15,F15,G15,H15),"")</f>
        <v>24</v>
      </c>
      <c r="E15" s="30">
        <f t="shared" si="0"/>
        <v>8</v>
      </c>
      <c r="F15" s="30">
        <f t="shared" si="1"/>
        <v>8</v>
      </c>
      <c r="G15" s="30">
        <f t="shared" si="1"/>
        <v>6</v>
      </c>
      <c r="H15" s="31">
        <f>IF(SUM(T15,AB15)&lt;&gt;0,SUM(T15,AB15),"")</f>
        <v>2</v>
      </c>
      <c r="I15" s="49">
        <v>2</v>
      </c>
      <c r="J15" s="50"/>
      <c r="K15" s="105"/>
      <c r="L15" s="52"/>
      <c r="M15" s="53">
        <v>1</v>
      </c>
      <c r="N15" s="54">
        <v>4</v>
      </c>
      <c r="O15" s="55"/>
      <c r="P15" s="50">
        <v>8</v>
      </c>
      <c r="Q15" s="54">
        <v>2</v>
      </c>
      <c r="R15" s="55"/>
      <c r="S15" s="56" t="s">
        <v>35</v>
      </c>
      <c r="T15" s="57"/>
      <c r="U15" s="58"/>
      <c r="V15" s="59"/>
      <c r="W15" s="60" t="s">
        <v>78</v>
      </c>
      <c r="X15" s="55">
        <v>2</v>
      </c>
      <c r="Y15" s="50"/>
      <c r="Z15" s="50">
        <v>4</v>
      </c>
      <c r="AA15" s="61" t="s">
        <v>78</v>
      </c>
      <c r="AB15" s="62">
        <v>2</v>
      </c>
      <c r="AC15" s="63" t="s">
        <v>37</v>
      </c>
      <c r="AD15" s="64" t="s">
        <v>36</v>
      </c>
    </row>
    <row r="16" spans="1:30" s="25" customFormat="1" ht="35.25" customHeight="1">
      <c r="A16" s="128" t="s">
        <v>110</v>
      </c>
      <c r="B16" s="165"/>
      <c r="C16" s="28" t="s">
        <v>42</v>
      </c>
      <c r="D16" s="29">
        <f>IF(SUM(E16,F16,G16,H16)&lt;&gt;0,SUM(E16,F16,G16,H16),"")</f>
        <v>16</v>
      </c>
      <c r="E16" s="30">
        <f t="shared" si="0"/>
        <v>6</v>
      </c>
      <c r="F16" s="30">
        <f t="shared" si="1"/>
        <v>6</v>
      </c>
      <c r="G16" s="30">
        <f t="shared" si="1"/>
        <v>2</v>
      </c>
      <c r="H16" s="31">
        <f>IF(SUM(T16,AB16)&lt;&gt;0,SUM(T16,AB16),"")</f>
        <v>2</v>
      </c>
      <c r="I16" s="49">
        <v>2</v>
      </c>
      <c r="J16" s="50"/>
      <c r="K16" s="105"/>
      <c r="L16" s="52"/>
      <c r="M16" s="53">
        <v>1</v>
      </c>
      <c r="N16" s="54">
        <v>2</v>
      </c>
      <c r="O16" s="55"/>
      <c r="P16" s="50">
        <v>6</v>
      </c>
      <c r="Q16" s="54"/>
      <c r="R16" s="55"/>
      <c r="S16" s="56" t="s">
        <v>35</v>
      </c>
      <c r="T16" s="57"/>
      <c r="U16" s="58"/>
      <c r="V16" s="59"/>
      <c r="W16" s="60" t="s">
        <v>78</v>
      </c>
      <c r="X16" s="55">
        <v>2</v>
      </c>
      <c r="Y16" s="50"/>
      <c r="Z16" s="50">
        <v>2</v>
      </c>
      <c r="AA16" s="61" t="s">
        <v>78</v>
      </c>
      <c r="AB16" s="62">
        <v>2</v>
      </c>
      <c r="AC16" s="63" t="s">
        <v>37</v>
      </c>
      <c r="AD16" s="64" t="s">
        <v>36</v>
      </c>
    </row>
    <row r="17" spans="1:30" s="25" customFormat="1" ht="12">
      <c r="A17" s="48" t="s">
        <v>107</v>
      </c>
      <c r="B17" s="164"/>
      <c r="C17" s="28" t="s">
        <v>34</v>
      </c>
      <c r="D17" s="29">
        <f>IF(SUM(E17,F17,G17)&lt;&gt;0,SUM(E17,F17,G17),"")</f>
        <v>6</v>
      </c>
      <c r="E17" s="30">
        <f t="shared" si="0"/>
        <v>4</v>
      </c>
      <c r="F17" s="30">
        <f>IF(SUM(P17,Y17)&lt;&gt;0,SUM(P17,Y17),"")</f>
      </c>
      <c r="G17" s="30">
        <f>IF(SUM(J17,Q17,Z17)&lt;&gt;0,SUM(J17,Q17,Z17),"")</f>
        <v>2</v>
      </c>
      <c r="H17" s="65"/>
      <c r="I17" s="49"/>
      <c r="J17" s="50"/>
      <c r="K17" s="105"/>
      <c r="L17" s="52"/>
      <c r="M17" s="53"/>
      <c r="N17" s="54">
        <v>2</v>
      </c>
      <c r="O17" s="55" t="s">
        <v>9</v>
      </c>
      <c r="P17" s="50"/>
      <c r="Q17" s="54"/>
      <c r="R17" s="55"/>
      <c r="S17" s="56"/>
      <c r="T17" s="57"/>
      <c r="U17" s="58"/>
      <c r="V17" s="59"/>
      <c r="W17" s="60">
        <v>1</v>
      </c>
      <c r="X17" s="55">
        <v>2</v>
      </c>
      <c r="Y17" s="50"/>
      <c r="Z17" s="50">
        <v>2</v>
      </c>
      <c r="AA17" s="61" t="s">
        <v>35</v>
      </c>
      <c r="AB17" s="62"/>
      <c r="AC17" s="63"/>
      <c r="AD17" s="64" t="s">
        <v>36</v>
      </c>
    </row>
    <row r="18" spans="1:30" s="25" customFormat="1" ht="12">
      <c r="A18" s="48" t="s">
        <v>48</v>
      </c>
      <c r="B18" s="164"/>
      <c r="C18" s="28" t="s">
        <v>42</v>
      </c>
      <c r="D18" s="29">
        <f>IF(SUM(E18,F18,G18,H18)&lt;&gt;0,SUM(E18,F18,G18,H18),"")</f>
        <v>6</v>
      </c>
      <c r="E18" s="30">
        <f t="shared" si="0"/>
        <v>2</v>
      </c>
      <c r="F18" s="30">
        <f>IF(SUM(J18,P18,Y18)&lt;&gt;0,SUM(J18,P18,Y18),"")</f>
      </c>
      <c r="G18" s="30">
        <f>IF(SUM(K18,Q18,Z18)&lt;&gt;0,SUM(K18,Q18,Z18),"")</f>
        <v>2</v>
      </c>
      <c r="H18" s="31">
        <f>IF(SUM(T18,AB18)&lt;&gt;0,SUM(T18,AB18),"")</f>
        <v>2</v>
      </c>
      <c r="I18" s="49"/>
      <c r="J18" s="50"/>
      <c r="K18" s="105"/>
      <c r="L18" s="52"/>
      <c r="M18" s="53" t="s">
        <v>49</v>
      </c>
      <c r="N18" s="54">
        <v>2</v>
      </c>
      <c r="O18" s="55"/>
      <c r="P18" s="50"/>
      <c r="Q18" s="54">
        <v>2</v>
      </c>
      <c r="R18" s="55"/>
      <c r="S18" s="56" t="s">
        <v>49</v>
      </c>
      <c r="T18" s="57">
        <v>2</v>
      </c>
      <c r="U18" s="58" t="s">
        <v>37</v>
      </c>
      <c r="V18" s="59"/>
      <c r="W18" s="60"/>
      <c r="X18" s="55"/>
      <c r="Y18" s="50"/>
      <c r="Z18" s="50"/>
      <c r="AA18" s="61"/>
      <c r="AB18" s="62"/>
      <c r="AC18" s="63"/>
      <c r="AD18" s="64" t="s">
        <v>36</v>
      </c>
    </row>
    <row r="19" spans="1:30" s="25" customFormat="1" ht="12">
      <c r="A19" s="48" t="s">
        <v>83</v>
      </c>
      <c r="B19" s="164"/>
      <c r="C19" s="28" t="s">
        <v>34</v>
      </c>
      <c r="D19" s="29">
        <f>IF(SUM(E19,F19,G19)&lt;&gt;0,SUM(E19,F19,G19),"")</f>
        <v>6</v>
      </c>
      <c r="E19" s="30">
        <f t="shared" si="0"/>
        <v>4</v>
      </c>
      <c r="F19" s="30">
        <f>IF(SUM(P19,Y19)&lt;&gt;0,SUM(P19,Y19),"")</f>
      </c>
      <c r="G19" s="30">
        <f>IF(SUM(J19,Q19,Z19)&lt;&gt;0,SUM(J19,Q19,Z19),"")</f>
        <v>2</v>
      </c>
      <c r="H19" s="65"/>
      <c r="I19" s="49"/>
      <c r="J19" s="50"/>
      <c r="K19" s="105"/>
      <c r="L19" s="52"/>
      <c r="M19" s="53"/>
      <c r="N19" s="54">
        <v>2</v>
      </c>
      <c r="O19" s="55" t="s">
        <v>9</v>
      </c>
      <c r="P19" s="50"/>
      <c r="Q19" s="54"/>
      <c r="R19" s="55"/>
      <c r="S19" s="56"/>
      <c r="T19" s="57"/>
      <c r="U19" s="58"/>
      <c r="V19" s="59"/>
      <c r="W19" s="60">
        <v>1</v>
      </c>
      <c r="X19" s="55">
        <v>2</v>
      </c>
      <c r="Y19" s="50"/>
      <c r="Z19" s="50">
        <v>2</v>
      </c>
      <c r="AA19" s="61" t="s">
        <v>35</v>
      </c>
      <c r="AB19" s="62"/>
      <c r="AC19" s="63"/>
      <c r="AD19" s="64" t="s">
        <v>36</v>
      </c>
    </row>
    <row r="20" spans="1:30" s="25" customFormat="1" ht="36">
      <c r="A20" s="68" t="s">
        <v>120</v>
      </c>
      <c r="B20" s="152" t="s">
        <v>173</v>
      </c>
      <c r="C20" s="69" t="s">
        <v>39</v>
      </c>
      <c r="D20" s="29">
        <f>IF(SUM(E20,F20,G20)&lt;&gt;0,SUM(E20,F20,G20),"")</f>
        <v>14</v>
      </c>
      <c r="E20" s="30">
        <f t="shared" si="0"/>
        <v>6</v>
      </c>
      <c r="F20" s="30">
        <f>IF(SUM(P20,Y20)&lt;&gt;0,SUM(P20,Y20),"")</f>
        <v>6</v>
      </c>
      <c r="G20" s="30">
        <f>IF(SUM(J20,Q20,Z20)&lt;&gt;0,SUM(J20,Q20,Z20),"")</f>
        <v>2</v>
      </c>
      <c r="H20" s="65"/>
      <c r="I20" s="49"/>
      <c r="J20" s="50"/>
      <c r="K20" s="105"/>
      <c r="L20" s="52"/>
      <c r="M20" s="53"/>
      <c r="N20" s="54">
        <v>2</v>
      </c>
      <c r="O20" s="55" t="s">
        <v>9</v>
      </c>
      <c r="P20" s="50"/>
      <c r="Q20" s="54"/>
      <c r="R20" s="55"/>
      <c r="S20" s="56"/>
      <c r="T20" s="57"/>
      <c r="U20" s="58"/>
      <c r="V20" s="59"/>
      <c r="W20" s="60"/>
      <c r="X20" s="55">
        <v>4</v>
      </c>
      <c r="Y20" s="50">
        <v>6</v>
      </c>
      <c r="Z20" s="50">
        <v>2</v>
      </c>
      <c r="AA20" s="61" t="s">
        <v>35</v>
      </c>
      <c r="AB20" s="62"/>
      <c r="AC20" s="63"/>
      <c r="AD20" s="64" t="s">
        <v>36</v>
      </c>
    </row>
    <row r="21" spans="1:30" s="25" customFormat="1" ht="24">
      <c r="A21" s="48" t="s">
        <v>121</v>
      </c>
      <c r="B21" s="164"/>
      <c r="C21" s="28" t="s">
        <v>109</v>
      </c>
      <c r="D21" s="129">
        <f>IF(SUM(E21,F21,G21)&lt;&gt;0,SUM(E21,F21,G21),"")</f>
        <v>14</v>
      </c>
      <c r="E21" s="130">
        <f t="shared" si="0"/>
        <v>6</v>
      </c>
      <c r="F21" s="130">
        <f>IF(SUM(P21,Y21)&lt;&gt;0,SUM(P21,Y21),"")</f>
        <v>8</v>
      </c>
      <c r="G21" s="130">
        <f>IF(SUM(J21,Q21,Z21)&lt;&gt;0,SUM(J21,Q21,Z21),"")</f>
      </c>
      <c r="H21" s="131"/>
      <c r="I21" s="70"/>
      <c r="J21" s="71"/>
      <c r="K21" s="127"/>
      <c r="L21" s="73"/>
      <c r="M21" s="74"/>
      <c r="N21" s="75">
        <v>2</v>
      </c>
      <c r="O21" s="76" t="s">
        <v>9</v>
      </c>
      <c r="P21" s="71"/>
      <c r="Q21" s="75"/>
      <c r="R21" s="76"/>
      <c r="S21" s="77"/>
      <c r="T21" s="78"/>
      <c r="U21" s="79"/>
      <c r="V21" s="80"/>
      <c r="W21" s="81"/>
      <c r="X21" s="76">
        <v>4</v>
      </c>
      <c r="Y21" s="71">
        <v>8</v>
      </c>
      <c r="Z21" s="71"/>
      <c r="AA21" s="82" t="s">
        <v>35</v>
      </c>
      <c r="AB21" s="83"/>
      <c r="AC21" s="84"/>
      <c r="AD21" s="67" t="s">
        <v>36</v>
      </c>
    </row>
    <row r="22" spans="1:28" ht="12.75">
      <c r="A22" s="3" t="s">
        <v>27</v>
      </c>
      <c r="E22" s="5" t="s">
        <v>128</v>
      </c>
      <c r="F22" s="2"/>
      <c r="G22" s="2"/>
      <c r="T22" s="22" t="s">
        <v>129</v>
      </c>
      <c r="U22" s="22"/>
      <c r="AB22" s="23" t="s">
        <v>130</v>
      </c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3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  <row r="35" spans="30:39" ht="12.75">
      <c r="AD35"/>
      <c r="AE35"/>
      <c r="AF35"/>
      <c r="AG35"/>
      <c r="AH35"/>
      <c r="AI35"/>
      <c r="AJ35"/>
      <c r="AK35"/>
      <c r="AL35"/>
      <c r="AM35"/>
    </row>
    <row r="36" spans="30:39" ht="12.75">
      <c r="AD36"/>
      <c r="AE36"/>
      <c r="AF36"/>
      <c r="AG36"/>
      <c r="AH36"/>
      <c r="AI36"/>
      <c r="AJ36"/>
      <c r="AK36"/>
      <c r="AL36"/>
      <c r="AM36"/>
    </row>
  </sheetData>
  <sheetProtection/>
  <mergeCells count="14">
    <mergeCell ref="AD7:AD8"/>
    <mergeCell ref="A7:A8"/>
    <mergeCell ref="C7:C8"/>
    <mergeCell ref="L7:U7"/>
    <mergeCell ref="V7:AC7"/>
    <mergeCell ref="D7:H7"/>
    <mergeCell ref="I7:K7"/>
    <mergeCell ref="B7:B8"/>
    <mergeCell ref="A4:B4"/>
    <mergeCell ref="D4:E4"/>
    <mergeCell ref="Z4:AC4"/>
    <mergeCell ref="C5:D5"/>
    <mergeCell ref="M6:W6"/>
    <mergeCell ref="Z6:AC6"/>
  </mergeCells>
  <hyperlinks>
    <hyperlink ref="B10" r:id="rId1" display="https://bolid.bstu.ru/courses/course-v1:BSTU+CS117+2019_C1"/>
    <hyperlink ref="B13" r:id="rId2" display="https://bolid.bstu.ru/courses/course-v1:BSTU+CS028+2019_C1"/>
    <hyperlink ref="B20" r:id="rId3" display="https://bolid.bstu.ru/courses/course-v1:BSTU+CS115+2019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4">
      <selection activeCell="B7" sqref="B7:B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64</v>
      </c>
      <c r="L5" s="4"/>
    </row>
    <row r="6" spans="8:29" ht="12" customHeight="1" thickBot="1">
      <c r="H6" s="1" t="s">
        <v>66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13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12">
      <c r="A9" s="27" t="s">
        <v>106</v>
      </c>
      <c r="B9" s="172"/>
      <c r="C9" s="125" t="s">
        <v>34</v>
      </c>
      <c r="D9" s="132">
        <f aca="true" t="shared" si="0" ref="D9:D18">IF(SUM(E9,F9,G9)&lt;&gt;0,SUM(E9,F9,G9),"")</f>
        <v>6</v>
      </c>
      <c r="E9" s="133">
        <f aca="true" t="shared" si="1" ref="E9:E19">IF(SUM(I9,N9,X9)&lt;&gt;0,SUM(I9,N9,X9),"")</f>
        <v>4</v>
      </c>
      <c r="F9" s="133">
        <f aca="true" t="shared" si="2" ref="F9:F18">IF(SUM(P9,Y9)&lt;&gt;0,SUM(P9,Y9),"")</f>
      </c>
      <c r="G9" s="133">
        <f aca="true" t="shared" si="3" ref="G9:G18">IF(SUM(J9,Q9,Z9)&lt;&gt;0,SUM(J9,Q9,Z9),"")</f>
        <v>2</v>
      </c>
      <c r="H9" s="134"/>
      <c r="I9" s="32"/>
      <c r="J9" s="33"/>
      <c r="K9" s="126"/>
      <c r="L9" s="35"/>
      <c r="M9" s="36"/>
      <c r="N9" s="37">
        <v>2</v>
      </c>
      <c r="O9" s="38" t="s">
        <v>9</v>
      </c>
      <c r="P9" s="33"/>
      <c r="Q9" s="37"/>
      <c r="R9" s="38"/>
      <c r="S9" s="39"/>
      <c r="T9" s="40"/>
      <c r="U9" s="41"/>
      <c r="V9" s="42"/>
      <c r="W9" s="43">
        <v>1</v>
      </c>
      <c r="X9" s="38">
        <v>2</v>
      </c>
      <c r="Y9" s="33"/>
      <c r="Z9" s="33">
        <v>2</v>
      </c>
      <c r="AA9" s="44" t="s">
        <v>35</v>
      </c>
      <c r="AB9" s="45"/>
      <c r="AC9" s="46"/>
      <c r="AD9" s="47" t="s">
        <v>146</v>
      </c>
    </row>
    <row r="10" spans="1:30" s="25" customFormat="1" ht="12.75">
      <c r="A10" s="48" t="s">
        <v>76</v>
      </c>
      <c r="B10" s="173" t="s">
        <v>172</v>
      </c>
      <c r="C10" s="28" t="s">
        <v>55</v>
      </c>
      <c r="D10" s="29">
        <f t="shared" si="0"/>
        <v>14</v>
      </c>
      <c r="E10" s="30">
        <f t="shared" si="1"/>
        <v>6</v>
      </c>
      <c r="F10" s="30">
        <f t="shared" si="2"/>
        <v>4</v>
      </c>
      <c r="G10" s="30">
        <f t="shared" si="3"/>
        <v>4</v>
      </c>
      <c r="H10" s="65"/>
      <c r="I10" s="49">
        <v>2</v>
      </c>
      <c r="J10" s="50"/>
      <c r="K10" s="105"/>
      <c r="L10" s="52"/>
      <c r="M10" s="53">
        <v>1</v>
      </c>
      <c r="N10" s="54">
        <v>4</v>
      </c>
      <c r="O10" s="55"/>
      <c r="P10" s="50">
        <v>4</v>
      </c>
      <c r="Q10" s="54">
        <v>4</v>
      </c>
      <c r="R10" s="55"/>
      <c r="S10" s="56" t="s">
        <v>35</v>
      </c>
      <c r="T10" s="57"/>
      <c r="U10" s="58"/>
      <c r="V10" s="59"/>
      <c r="W10" s="60"/>
      <c r="X10" s="55"/>
      <c r="Y10" s="50"/>
      <c r="Z10" s="50"/>
      <c r="AA10" s="61"/>
      <c r="AB10" s="62"/>
      <c r="AC10" s="63"/>
      <c r="AD10" s="67" t="s">
        <v>77</v>
      </c>
    </row>
    <row r="11" spans="1:30" s="25" customFormat="1" ht="24">
      <c r="A11" s="48" t="s">
        <v>74</v>
      </c>
      <c r="B11" s="164"/>
      <c r="C11" s="28" t="s">
        <v>33</v>
      </c>
      <c r="D11" s="29">
        <f t="shared" si="0"/>
        <v>8</v>
      </c>
      <c r="E11" s="30">
        <f t="shared" si="1"/>
        <v>4</v>
      </c>
      <c r="F11" s="30">
        <f t="shared" si="2"/>
        <v>2</v>
      </c>
      <c r="G11" s="30">
        <f t="shared" si="3"/>
        <v>2</v>
      </c>
      <c r="H11" s="65"/>
      <c r="I11" s="49">
        <v>2</v>
      </c>
      <c r="J11" s="50"/>
      <c r="K11" s="105"/>
      <c r="L11" s="52"/>
      <c r="M11" s="53">
        <v>1</v>
      </c>
      <c r="N11" s="54">
        <v>2</v>
      </c>
      <c r="O11" s="55"/>
      <c r="P11" s="50">
        <v>2</v>
      </c>
      <c r="Q11" s="54">
        <v>2</v>
      </c>
      <c r="R11" s="55"/>
      <c r="S11" s="56" t="s">
        <v>50</v>
      </c>
      <c r="T11" s="57"/>
      <c r="U11" s="58"/>
      <c r="V11" s="59"/>
      <c r="W11" s="60"/>
      <c r="X11" s="55"/>
      <c r="Y11" s="50"/>
      <c r="Z11" s="50"/>
      <c r="AA11" s="61"/>
      <c r="AB11" s="62"/>
      <c r="AC11" s="63"/>
      <c r="AD11" s="64" t="s">
        <v>71</v>
      </c>
    </row>
    <row r="12" spans="1:30" s="25" customFormat="1" ht="12">
      <c r="A12" s="48" t="s">
        <v>75</v>
      </c>
      <c r="B12" s="164"/>
      <c r="C12" s="28" t="s">
        <v>33</v>
      </c>
      <c r="D12" s="29">
        <f>IF(SUM(E12,F12,G12,H12)&lt;&gt;0,SUM(E12,F12,G12,H12),"")</f>
        <v>10</v>
      </c>
      <c r="E12" s="30">
        <f t="shared" si="1"/>
        <v>4</v>
      </c>
      <c r="F12" s="30">
        <f>IF(SUM(J12,P12,Y12)&lt;&gt;0,SUM(J12,P12,Y12),"")</f>
        <v>2</v>
      </c>
      <c r="G12" s="30">
        <f>IF(SUM(K12,Q12,Z12)&lt;&gt;0,SUM(K12,Q12,Z12),"")</f>
        <v>2</v>
      </c>
      <c r="H12" s="31">
        <f>IF(SUM(T12,AB12)&lt;&gt;0,SUM(T12,AB12),"")</f>
        <v>2</v>
      </c>
      <c r="I12" s="49">
        <v>2</v>
      </c>
      <c r="J12" s="50"/>
      <c r="K12" s="105"/>
      <c r="L12" s="52"/>
      <c r="M12" s="53">
        <v>1</v>
      </c>
      <c r="N12" s="54">
        <v>2</v>
      </c>
      <c r="O12" s="55"/>
      <c r="P12" s="50">
        <v>2</v>
      </c>
      <c r="Q12" s="54">
        <v>2</v>
      </c>
      <c r="R12" s="55"/>
      <c r="S12" s="56"/>
      <c r="T12" s="57">
        <v>2</v>
      </c>
      <c r="U12" s="58" t="s">
        <v>37</v>
      </c>
      <c r="V12" s="59"/>
      <c r="W12" s="60"/>
      <c r="X12" s="55"/>
      <c r="Y12" s="50"/>
      <c r="Z12" s="50"/>
      <c r="AA12" s="61"/>
      <c r="AB12" s="62"/>
      <c r="AC12" s="63"/>
      <c r="AD12" s="64" t="s">
        <v>108</v>
      </c>
    </row>
    <row r="13" spans="1:30" s="25" customFormat="1" ht="24">
      <c r="A13" s="48" t="s">
        <v>145</v>
      </c>
      <c r="B13" s="152" t="s">
        <v>171</v>
      </c>
      <c r="C13" s="28" t="s">
        <v>60</v>
      </c>
      <c r="D13" s="29">
        <f>IF(SUM(E13,F13,G13,H13)&lt;&gt;0,SUM(E13,F13,G13,H13),"")</f>
        <v>8</v>
      </c>
      <c r="E13" s="30">
        <f>IF(SUM(I13,N13,X13)&lt;&gt;0,SUM(I13,N13,X13),"")</f>
        <v>2</v>
      </c>
      <c r="F13" s="30">
        <f>IF(SUM(J13,P13,Y13)&lt;&gt;0,SUM(J13,P13,Y13),"")</f>
      </c>
      <c r="G13" s="30">
        <f>IF(SUM(K13,Q13,Z13)&lt;&gt;0,SUM(K13,Q13,Z13),"")</f>
        <v>4</v>
      </c>
      <c r="H13" s="31">
        <f>IF(SUM(T13,AB13)&lt;&gt;0,SUM(T13,AB13),"")</f>
        <v>2</v>
      </c>
      <c r="I13" s="49"/>
      <c r="J13" s="50"/>
      <c r="K13" s="105"/>
      <c r="L13" s="52"/>
      <c r="M13" s="53"/>
      <c r="N13" s="54">
        <v>2</v>
      </c>
      <c r="O13" s="55"/>
      <c r="P13" s="50"/>
      <c r="Q13" s="54">
        <v>4</v>
      </c>
      <c r="R13" s="55"/>
      <c r="S13" s="56"/>
      <c r="T13" s="57">
        <v>2</v>
      </c>
      <c r="U13" s="58" t="s">
        <v>37</v>
      </c>
      <c r="V13" s="59"/>
      <c r="W13" s="60"/>
      <c r="X13" s="55"/>
      <c r="Y13" s="50"/>
      <c r="Z13" s="50"/>
      <c r="AA13" s="56"/>
      <c r="AB13" s="57"/>
      <c r="AC13" s="63"/>
      <c r="AD13" s="64" t="s">
        <v>36</v>
      </c>
    </row>
    <row r="14" spans="1:30" s="25" customFormat="1" ht="24">
      <c r="A14" s="48" t="s">
        <v>136</v>
      </c>
      <c r="B14" s="164"/>
      <c r="C14" s="28" t="s">
        <v>55</v>
      </c>
      <c r="D14" s="29">
        <f>IF(SUM(E14,F14,G14)&lt;&gt;0,SUM(E14,F14,G14),"")</f>
        <v>8</v>
      </c>
      <c r="E14" s="30">
        <f>IF(SUM(I14,N14,X14)&lt;&gt;0,SUM(I14,N14,X14),"")</f>
        <v>4</v>
      </c>
      <c r="F14" s="30">
        <f>IF(SUM(P14,Y14)&lt;&gt;0,SUM(P14,Y14),"")</f>
      </c>
      <c r="G14" s="30">
        <f>IF(SUM(J14,Q14,Z14)&lt;&gt;0,SUM(J14,Q14,Z14),"")</f>
        <v>4</v>
      </c>
      <c r="H14" s="65"/>
      <c r="I14" s="49">
        <v>2</v>
      </c>
      <c r="J14" s="50"/>
      <c r="K14" s="105"/>
      <c r="L14" s="147">
        <v>1</v>
      </c>
      <c r="M14" s="53"/>
      <c r="N14" s="54">
        <v>2</v>
      </c>
      <c r="O14" s="55"/>
      <c r="P14" s="50"/>
      <c r="Q14" s="54">
        <v>4</v>
      </c>
      <c r="R14" s="55"/>
      <c r="S14" s="56" t="s">
        <v>35</v>
      </c>
      <c r="T14" s="57"/>
      <c r="U14" s="58"/>
      <c r="V14" s="59"/>
      <c r="W14" s="60"/>
      <c r="X14" s="55"/>
      <c r="Y14" s="50"/>
      <c r="Z14" s="50"/>
      <c r="AA14" s="61"/>
      <c r="AB14" s="62"/>
      <c r="AC14" s="63"/>
      <c r="AD14" s="67" t="s">
        <v>36</v>
      </c>
    </row>
    <row r="15" spans="1:30" s="25" customFormat="1" ht="18" customHeight="1">
      <c r="A15" s="128" t="s">
        <v>79</v>
      </c>
      <c r="B15" s="165"/>
      <c r="C15" s="28" t="s">
        <v>39</v>
      </c>
      <c r="D15" s="29">
        <f>IF(SUM(E15,F15,G15,H15)&lt;&gt;0,SUM(E15,F15,G15,H15),"")</f>
        <v>16</v>
      </c>
      <c r="E15" s="30">
        <f>IF(SUM(I15,N15,X15)&lt;&gt;0,SUM(I15,N15,X15),"")</f>
        <v>6</v>
      </c>
      <c r="F15" s="30">
        <f>IF(SUM(J15,P15,Y15)&lt;&gt;0,SUM(J15,P15,Y15),"")</f>
        <v>6</v>
      </c>
      <c r="G15" s="30">
        <f>IF(SUM(K15,Q15,Z15)&lt;&gt;0,SUM(K15,Q15,Z15),"")</f>
        <v>2</v>
      </c>
      <c r="H15" s="31">
        <f>IF(SUM(T15,AB15)&lt;&gt;0,SUM(T15,AB15),"")</f>
        <v>2</v>
      </c>
      <c r="I15" s="49">
        <v>2</v>
      </c>
      <c r="J15" s="50"/>
      <c r="K15" s="105"/>
      <c r="L15" s="52"/>
      <c r="M15" s="53">
        <v>1</v>
      </c>
      <c r="N15" s="54">
        <v>2</v>
      </c>
      <c r="O15" s="55"/>
      <c r="P15" s="50">
        <v>6</v>
      </c>
      <c r="Q15" s="54"/>
      <c r="R15" s="55"/>
      <c r="S15" s="56" t="s">
        <v>35</v>
      </c>
      <c r="T15" s="57"/>
      <c r="U15" s="58"/>
      <c r="V15" s="59"/>
      <c r="W15" s="60" t="s">
        <v>78</v>
      </c>
      <c r="X15" s="55">
        <v>2</v>
      </c>
      <c r="Y15" s="50"/>
      <c r="Z15" s="50">
        <v>2</v>
      </c>
      <c r="AA15" s="61" t="s">
        <v>78</v>
      </c>
      <c r="AB15" s="62">
        <v>2</v>
      </c>
      <c r="AC15" s="63" t="s">
        <v>37</v>
      </c>
      <c r="AD15" s="64" t="s">
        <v>36</v>
      </c>
    </row>
    <row r="16" spans="1:30" s="25" customFormat="1" ht="12">
      <c r="A16" s="48" t="s">
        <v>73</v>
      </c>
      <c r="B16" s="164"/>
      <c r="C16" s="28" t="s">
        <v>34</v>
      </c>
      <c r="D16" s="29">
        <f t="shared" si="0"/>
        <v>6</v>
      </c>
      <c r="E16" s="30">
        <f t="shared" si="1"/>
        <v>4</v>
      </c>
      <c r="F16" s="30">
        <f t="shared" si="2"/>
      </c>
      <c r="G16" s="30">
        <f t="shared" si="3"/>
        <v>2</v>
      </c>
      <c r="H16" s="65"/>
      <c r="I16" s="49">
        <v>2</v>
      </c>
      <c r="J16" s="50"/>
      <c r="K16" s="105"/>
      <c r="L16" s="147">
        <v>1</v>
      </c>
      <c r="M16" s="53"/>
      <c r="N16" s="54">
        <v>2</v>
      </c>
      <c r="O16" s="55"/>
      <c r="P16" s="50"/>
      <c r="Q16" s="54">
        <v>2</v>
      </c>
      <c r="R16" s="55"/>
      <c r="S16" s="56" t="s">
        <v>35</v>
      </c>
      <c r="T16" s="57"/>
      <c r="U16" s="58"/>
      <c r="V16" s="59"/>
      <c r="W16" s="60"/>
      <c r="X16" s="55"/>
      <c r="Y16" s="50"/>
      <c r="Z16" s="50"/>
      <c r="AA16" s="61"/>
      <c r="AB16" s="62"/>
      <c r="AC16" s="63"/>
      <c r="AD16" s="64" t="s">
        <v>36</v>
      </c>
    </row>
    <row r="17" spans="1:30" s="25" customFormat="1" ht="12" customHeight="1">
      <c r="A17" s="48" t="s">
        <v>80</v>
      </c>
      <c r="B17" s="164"/>
      <c r="C17" s="28" t="s">
        <v>55</v>
      </c>
      <c r="D17" s="29">
        <f t="shared" si="0"/>
        <v>8</v>
      </c>
      <c r="E17" s="30">
        <f t="shared" si="1"/>
        <v>4</v>
      </c>
      <c r="F17" s="30">
        <f t="shared" si="2"/>
      </c>
      <c r="G17" s="30">
        <f t="shared" si="3"/>
        <v>4</v>
      </c>
      <c r="H17" s="65"/>
      <c r="I17" s="70"/>
      <c r="J17" s="71"/>
      <c r="K17" s="127"/>
      <c r="L17" s="73"/>
      <c r="M17" s="74"/>
      <c r="N17" s="75">
        <v>2</v>
      </c>
      <c r="O17" s="76" t="s">
        <v>9</v>
      </c>
      <c r="P17" s="71"/>
      <c r="Q17" s="75"/>
      <c r="R17" s="76"/>
      <c r="S17" s="77"/>
      <c r="T17" s="78"/>
      <c r="U17" s="79"/>
      <c r="V17" s="148">
        <v>1</v>
      </c>
      <c r="W17" s="81"/>
      <c r="X17" s="76">
        <v>2</v>
      </c>
      <c r="Y17" s="71"/>
      <c r="Z17" s="71">
        <v>4</v>
      </c>
      <c r="AA17" s="82" t="s">
        <v>35</v>
      </c>
      <c r="AB17" s="83"/>
      <c r="AC17" s="84"/>
      <c r="AD17" s="67" t="s">
        <v>36</v>
      </c>
    </row>
    <row r="18" spans="1:30" s="25" customFormat="1" ht="12" customHeight="1">
      <c r="A18" s="68" t="s">
        <v>112</v>
      </c>
      <c r="B18" s="163"/>
      <c r="C18" s="28" t="s">
        <v>33</v>
      </c>
      <c r="D18" s="29">
        <f t="shared" si="0"/>
        <v>6</v>
      </c>
      <c r="E18" s="30">
        <f t="shared" si="1"/>
        <v>4</v>
      </c>
      <c r="F18" s="30">
        <f t="shared" si="2"/>
      </c>
      <c r="G18" s="30">
        <f t="shared" si="3"/>
        <v>2</v>
      </c>
      <c r="H18" s="65"/>
      <c r="I18" s="49"/>
      <c r="J18" s="50"/>
      <c r="K18" s="105"/>
      <c r="L18" s="52"/>
      <c r="M18" s="53"/>
      <c r="N18" s="54">
        <v>2</v>
      </c>
      <c r="O18" s="55" t="s">
        <v>9</v>
      </c>
      <c r="P18" s="50"/>
      <c r="Q18" s="54"/>
      <c r="R18" s="55"/>
      <c r="S18" s="56"/>
      <c r="T18" s="57"/>
      <c r="U18" s="58"/>
      <c r="V18" s="59">
        <v>1</v>
      </c>
      <c r="W18" s="60"/>
      <c r="X18" s="55">
        <v>2</v>
      </c>
      <c r="Y18" s="50"/>
      <c r="Z18" s="50">
        <v>2</v>
      </c>
      <c r="AA18" s="61"/>
      <c r="AB18" s="62">
        <v>2</v>
      </c>
      <c r="AC18" s="63" t="s">
        <v>37</v>
      </c>
      <c r="AD18" s="67" t="s">
        <v>36</v>
      </c>
    </row>
    <row r="19" spans="1:30" s="25" customFormat="1" ht="15" customHeight="1">
      <c r="A19" s="48" t="s">
        <v>65</v>
      </c>
      <c r="B19" s="164"/>
      <c r="C19" s="28" t="s">
        <v>60</v>
      </c>
      <c r="D19" s="29">
        <f>IF(SUM(E19,F19,G19,H19)&lt;&gt;0,SUM(E19,F19,G19,H19),"")</f>
        <v>6</v>
      </c>
      <c r="E19" s="30">
        <f t="shared" si="1"/>
        <v>2</v>
      </c>
      <c r="F19" s="30">
        <f aca="true" t="shared" si="4" ref="F19:G21">IF(SUM(J19,P19,Y19)&lt;&gt;0,SUM(J19,P19,Y19),"")</f>
      </c>
      <c r="G19" s="30">
        <f t="shared" si="4"/>
        <v>2</v>
      </c>
      <c r="H19" s="31">
        <f>IF(SUM(T19,AB19)&lt;&gt;0,SUM(T19,AB19),"")</f>
        <v>2</v>
      </c>
      <c r="I19" s="49"/>
      <c r="J19" s="50"/>
      <c r="K19" s="105"/>
      <c r="L19" s="52"/>
      <c r="M19" s="53" t="s">
        <v>49</v>
      </c>
      <c r="N19" s="54">
        <v>2</v>
      </c>
      <c r="O19" s="55"/>
      <c r="P19" s="50"/>
      <c r="Q19" s="54">
        <v>2</v>
      </c>
      <c r="R19" s="55"/>
      <c r="S19" s="56" t="s">
        <v>49</v>
      </c>
      <c r="T19" s="57">
        <v>2</v>
      </c>
      <c r="U19" s="58" t="s">
        <v>37</v>
      </c>
      <c r="V19" s="59"/>
      <c r="W19" s="60"/>
      <c r="X19" s="55"/>
      <c r="Y19" s="50"/>
      <c r="Z19" s="50"/>
      <c r="AA19" s="61"/>
      <c r="AB19" s="62"/>
      <c r="AC19" s="63"/>
      <c r="AD19" s="64" t="s">
        <v>36</v>
      </c>
    </row>
    <row r="20" spans="1:30" s="25" customFormat="1" ht="24">
      <c r="A20" s="48" t="s">
        <v>91</v>
      </c>
      <c r="B20" s="164"/>
      <c r="C20" s="28" t="s">
        <v>42</v>
      </c>
      <c r="D20" s="29">
        <f>IF(SUM(E20,F20,G20,H20)&lt;&gt;0,SUM(E20,F20,G20,H20),"")</f>
        <v>18</v>
      </c>
      <c r="E20" s="30">
        <f>IF(SUM(I20,N20,X20)&lt;&gt;0,SUM(I20,N20,X20),"")</f>
        <v>4</v>
      </c>
      <c r="F20" s="30">
        <f t="shared" si="4"/>
        <v>4</v>
      </c>
      <c r="G20" s="30">
        <f t="shared" si="4"/>
        <v>8</v>
      </c>
      <c r="H20" s="31">
        <f>IF(SUM(T20,AB20)&lt;&gt;0,SUM(T20,AB20),"")</f>
        <v>2</v>
      </c>
      <c r="I20" s="70"/>
      <c r="J20" s="71"/>
      <c r="K20" s="127"/>
      <c r="L20" s="73"/>
      <c r="M20" s="74"/>
      <c r="N20" s="75">
        <v>2</v>
      </c>
      <c r="O20" s="76" t="s">
        <v>9</v>
      </c>
      <c r="P20" s="71"/>
      <c r="Q20" s="75"/>
      <c r="R20" s="76"/>
      <c r="S20" s="77"/>
      <c r="T20" s="78"/>
      <c r="U20" s="79"/>
      <c r="V20" s="80"/>
      <c r="W20" s="81" t="s">
        <v>78</v>
      </c>
      <c r="X20" s="76">
        <v>2</v>
      </c>
      <c r="Y20" s="71">
        <v>4</v>
      </c>
      <c r="Z20" s="71">
        <v>8</v>
      </c>
      <c r="AA20" s="82" t="s">
        <v>78</v>
      </c>
      <c r="AB20" s="83">
        <v>2</v>
      </c>
      <c r="AC20" s="84" t="s">
        <v>37</v>
      </c>
      <c r="AD20" s="67" t="s">
        <v>36</v>
      </c>
    </row>
    <row r="21" spans="1:30" s="25" customFormat="1" ht="12">
      <c r="A21" s="48" t="s">
        <v>137</v>
      </c>
      <c r="B21" s="48"/>
      <c r="C21" s="67" t="s">
        <v>60</v>
      </c>
      <c r="D21" s="29">
        <f>IF(SUM(E21,F21,G21,H21)&lt;&gt;0,SUM(E21,F21,G21,H21),"")</f>
        <v>14</v>
      </c>
      <c r="E21" s="30">
        <f>IF(SUM(I21,N21,X21)&lt;&gt;0,SUM(I21,N21,X21),"")</f>
        <v>8</v>
      </c>
      <c r="F21" s="30">
        <f t="shared" si="4"/>
      </c>
      <c r="G21" s="30">
        <f t="shared" si="4"/>
        <v>4</v>
      </c>
      <c r="H21" s="31">
        <f>IF(SUM(T21,AB21)&lt;&gt;0,SUM(T21,AB21),"")</f>
        <v>2</v>
      </c>
      <c r="I21" s="70"/>
      <c r="J21" s="71"/>
      <c r="K21" s="127"/>
      <c r="L21" s="73"/>
      <c r="M21" s="74"/>
      <c r="N21" s="75">
        <v>2</v>
      </c>
      <c r="O21" s="76" t="s">
        <v>9</v>
      </c>
      <c r="P21" s="71"/>
      <c r="Q21" s="75"/>
      <c r="R21" s="76"/>
      <c r="S21" s="77"/>
      <c r="T21" s="78"/>
      <c r="U21" s="79"/>
      <c r="V21" s="148">
        <v>1</v>
      </c>
      <c r="W21" s="81"/>
      <c r="X21" s="76">
        <v>6</v>
      </c>
      <c r="Y21" s="71"/>
      <c r="Z21" s="71">
        <v>4</v>
      </c>
      <c r="AA21" s="82"/>
      <c r="AB21" s="83">
        <v>2</v>
      </c>
      <c r="AC21" s="84" t="s">
        <v>37</v>
      </c>
      <c r="AD21" s="67" t="s">
        <v>36</v>
      </c>
    </row>
    <row r="22" spans="1:30" s="25" customFormat="1" ht="24.75" thickBot="1">
      <c r="A22" s="85" t="s">
        <v>114</v>
      </c>
      <c r="B22" s="85"/>
      <c r="C22" s="124" t="s">
        <v>34</v>
      </c>
      <c r="D22" s="108">
        <f>IF(SUM(E22,F22,G22)&lt;&gt;0,SUM(E22,F22,G22),"")</f>
        <v>6</v>
      </c>
      <c r="E22" s="109">
        <f>IF(SUM(I22,N22,X22)&lt;&gt;0,SUM(I22,N22,X22),"")</f>
        <v>4</v>
      </c>
      <c r="F22" s="109">
        <f>IF(SUM(P22,Y22)&lt;&gt;0,SUM(P22,Y22),"")</f>
      </c>
      <c r="G22" s="109">
        <f>IF(SUM(J22,Q22,Z22)&lt;&gt;0,SUM(J22,Q22,Z22),"")</f>
        <v>2</v>
      </c>
      <c r="H22" s="135"/>
      <c r="I22" s="111"/>
      <c r="J22" s="112"/>
      <c r="K22" s="113"/>
      <c r="L22" s="114"/>
      <c r="M22" s="115"/>
      <c r="N22" s="116">
        <v>2</v>
      </c>
      <c r="O22" s="117" t="s">
        <v>9</v>
      </c>
      <c r="P22" s="112"/>
      <c r="Q22" s="116"/>
      <c r="R22" s="117"/>
      <c r="S22" s="136"/>
      <c r="T22" s="137"/>
      <c r="U22" s="120"/>
      <c r="V22" s="149">
        <v>1</v>
      </c>
      <c r="W22" s="122"/>
      <c r="X22" s="117">
        <v>2</v>
      </c>
      <c r="Y22" s="112"/>
      <c r="Z22" s="112">
        <v>2</v>
      </c>
      <c r="AA22" s="118" t="s">
        <v>35</v>
      </c>
      <c r="AB22" s="119"/>
      <c r="AC22" s="123"/>
      <c r="AD22" s="124" t="s">
        <v>36</v>
      </c>
    </row>
    <row r="24" spans="1:28" ht="12.75">
      <c r="A24" s="3" t="s">
        <v>27</v>
      </c>
      <c r="E24" s="5" t="s">
        <v>128</v>
      </c>
      <c r="F24" s="2"/>
      <c r="G24" s="2"/>
      <c r="T24" s="22" t="s">
        <v>129</v>
      </c>
      <c r="U24" s="22"/>
      <c r="AB24" s="23" t="s">
        <v>130</v>
      </c>
    </row>
    <row r="27" spans="2:2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2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2:2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3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30:39" ht="12.75">
      <c r="AD36"/>
      <c r="AE36"/>
      <c r="AF36"/>
      <c r="AG36"/>
      <c r="AH36"/>
      <c r="AI36"/>
      <c r="AJ36"/>
      <c r="AK36"/>
      <c r="AL36"/>
      <c r="AM36"/>
    </row>
    <row r="37" spans="30:39" ht="12.75">
      <c r="AD37"/>
      <c r="AE37"/>
      <c r="AF37"/>
      <c r="AG37"/>
      <c r="AH37"/>
      <c r="AI37"/>
      <c r="AJ37"/>
      <c r="AK37"/>
      <c r="AL37"/>
      <c r="AM37"/>
    </row>
    <row r="38" spans="30:39" ht="12.75">
      <c r="AD38"/>
      <c r="AE38"/>
      <c r="AF38"/>
      <c r="AG38"/>
      <c r="AH38"/>
      <c r="AI38"/>
      <c r="AJ38"/>
      <c r="AK38"/>
      <c r="AL38"/>
      <c r="AM38"/>
    </row>
  </sheetData>
  <sheetProtection/>
  <mergeCells count="14">
    <mergeCell ref="AD7:AD8"/>
    <mergeCell ref="A7:A8"/>
    <mergeCell ref="C7:C8"/>
    <mergeCell ref="L7:U7"/>
    <mergeCell ref="V7:AC7"/>
    <mergeCell ref="D7:H7"/>
    <mergeCell ref="I7:K7"/>
    <mergeCell ref="B7:B8"/>
    <mergeCell ref="M6:W6"/>
    <mergeCell ref="Z6:AC6"/>
    <mergeCell ref="C5:D5"/>
    <mergeCell ref="Z4:AC4"/>
    <mergeCell ref="A4:B4"/>
    <mergeCell ref="D4:E4"/>
  </mergeCells>
  <hyperlinks>
    <hyperlink ref="B10" r:id="rId1" display="https://bolid.bstu.ru/courses/course-v1:BSTU+CS117+2019_C1"/>
    <hyperlink ref="B13" r:id="rId2" display="https://bolid.bstu.ru/courses/course-v1:BSTU+CS028+2019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4">
      <selection activeCell="B7" sqref="B7:B1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4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85</v>
      </c>
      <c r="L5" s="4"/>
    </row>
    <row r="6" spans="8:29" ht="12" customHeight="1" thickBot="1">
      <c r="H6" s="1" t="s">
        <v>88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61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62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13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24">
      <c r="A9" s="27" t="s">
        <v>141</v>
      </c>
      <c r="B9" s="172"/>
      <c r="C9" s="125" t="s">
        <v>142</v>
      </c>
      <c r="D9" s="132"/>
      <c r="E9" s="133"/>
      <c r="F9" s="133"/>
      <c r="G9" s="133"/>
      <c r="H9" s="134"/>
      <c r="I9" s="32"/>
      <c r="J9" s="33"/>
      <c r="K9" s="126"/>
      <c r="L9" s="35"/>
      <c r="M9" s="36"/>
      <c r="N9" s="37"/>
      <c r="O9" s="38"/>
      <c r="P9" s="33"/>
      <c r="Q9" s="37"/>
      <c r="R9" s="38"/>
      <c r="S9" s="39" t="s">
        <v>35</v>
      </c>
      <c r="T9" s="40"/>
      <c r="U9" s="41"/>
      <c r="V9" s="42"/>
      <c r="W9" s="43"/>
      <c r="X9" s="38"/>
      <c r="Y9" s="33"/>
      <c r="Z9" s="33"/>
      <c r="AA9" s="44"/>
      <c r="AB9" s="45"/>
      <c r="AC9" s="46"/>
      <c r="AD9" s="47" t="s">
        <v>149</v>
      </c>
    </row>
    <row r="10" spans="1:30" s="25" customFormat="1" ht="12.75">
      <c r="A10" s="68" t="s">
        <v>89</v>
      </c>
      <c r="B10" s="170" t="s">
        <v>174</v>
      </c>
      <c r="C10" s="69" t="s">
        <v>60</v>
      </c>
      <c r="D10" s="29">
        <f aca="true" t="shared" si="0" ref="D10:D17">IF(SUM(E10,F10,G10,H10)&lt;&gt;0,SUM(E10,F10,G10,H10),"")</f>
        <v>10</v>
      </c>
      <c r="E10" s="30">
        <f aca="true" t="shared" si="1" ref="E10:E17">IF(SUM(I10,N10,X10)&lt;&gt;0,SUM(I10,N10,X10),"")</f>
        <v>4</v>
      </c>
      <c r="F10" s="30">
        <f aca="true" t="shared" si="2" ref="F10:G17">IF(SUM(J10,P10,Y10)&lt;&gt;0,SUM(J10,P10,Y10),"")</f>
      </c>
      <c r="G10" s="30">
        <f t="shared" si="2"/>
        <v>4</v>
      </c>
      <c r="H10" s="31">
        <f aca="true" t="shared" si="3" ref="H10:H17">IF(SUM(T10,AB10)&lt;&gt;0,SUM(T10,AB10),"")</f>
        <v>2</v>
      </c>
      <c r="I10" s="49">
        <v>2</v>
      </c>
      <c r="J10" s="50"/>
      <c r="K10" s="105"/>
      <c r="L10" s="52"/>
      <c r="M10" s="53">
        <v>1</v>
      </c>
      <c r="N10" s="54">
        <v>2</v>
      </c>
      <c r="O10" s="55"/>
      <c r="P10" s="50"/>
      <c r="Q10" s="54">
        <v>4</v>
      </c>
      <c r="R10" s="55"/>
      <c r="S10" s="56"/>
      <c r="T10" s="57">
        <v>2</v>
      </c>
      <c r="U10" s="58" t="s">
        <v>37</v>
      </c>
      <c r="V10" s="59"/>
      <c r="W10" s="60"/>
      <c r="X10" s="55"/>
      <c r="Y10" s="50"/>
      <c r="Z10" s="50"/>
      <c r="AA10" s="61"/>
      <c r="AB10" s="62"/>
      <c r="AC10" s="63"/>
      <c r="AD10" s="64" t="s">
        <v>47</v>
      </c>
    </row>
    <row r="11" spans="1:30" s="25" customFormat="1" ht="12">
      <c r="A11" s="48" t="s">
        <v>135</v>
      </c>
      <c r="B11" s="164"/>
      <c r="C11" s="28" t="s">
        <v>55</v>
      </c>
      <c r="D11" s="29">
        <f t="shared" si="0"/>
        <v>8</v>
      </c>
      <c r="E11" s="30">
        <f t="shared" si="1"/>
        <v>4</v>
      </c>
      <c r="F11" s="30">
        <f t="shared" si="2"/>
      </c>
      <c r="G11" s="30">
        <f t="shared" si="2"/>
        <v>2</v>
      </c>
      <c r="H11" s="31">
        <f t="shared" si="3"/>
        <v>2</v>
      </c>
      <c r="I11" s="49"/>
      <c r="J11" s="50"/>
      <c r="K11" s="105"/>
      <c r="L11" s="52"/>
      <c r="M11" s="53"/>
      <c r="N11" s="54">
        <v>2</v>
      </c>
      <c r="O11" s="55" t="s">
        <v>9</v>
      </c>
      <c r="P11" s="50"/>
      <c r="Q11" s="54"/>
      <c r="R11" s="55"/>
      <c r="S11" s="56"/>
      <c r="T11" s="57"/>
      <c r="U11" s="58"/>
      <c r="V11" s="59"/>
      <c r="W11" s="60">
        <v>1</v>
      </c>
      <c r="X11" s="55">
        <v>2</v>
      </c>
      <c r="Y11" s="50"/>
      <c r="Z11" s="50">
        <v>2</v>
      </c>
      <c r="AA11" s="61"/>
      <c r="AB11" s="62">
        <v>2</v>
      </c>
      <c r="AC11" s="63" t="s">
        <v>37</v>
      </c>
      <c r="AD11" s="64" t="s">
        <v>148</v>
      </c>
    </row>
    <row r="12" spans="1:30" s="25" customFormat="1" ht="24">
      <c r="A12" s="128" t="s">
        <v>139</v>
      </c>
      <c r="B12" s="165"/>
      <c r="C12" s="28" t="s">
        <v>55</v>
      </c>
      <c r="D12" s="29">
        <f t="shared" si="0"/>
        <v>10</v>
      </c>
      <c r="E12" s="30">
        <f t="shared" si="1"/>
        <v>4</v>
      </c>
      <c r="F12" s="30">
        <f t="shared" si="2"/>
        <v>4</v>
      </c>
      <c r="G12" s="30">
        <f t="shared" si="2"/>
      </c>
      <c r="H12" s="31">
        <f t="shared" si="3"/>
        <v>2</v>
      </c>
      <c r="I12" s="49">
        <v>2</v>
      </c>
      <c r="J12" s="50"/>
      <c r="K12" s="105"/>
      <c r="L12" s="52"/>
      <c r="M12" s="53">
        <v>1</v>
      </c>
      <c r="N12" s="54">
        <v>2</v>
      </c>
      <c r="O12" s="55"/>
      <c r="P12" s="50">
        <v>4</v>
      </c>
      <c r="Q12" s="54"/>
      <c r="R12" s="55"/>
      <c r="S12" s="56"/>
      <c r="T12" s="57">
        <v>2</v>
      </c>
      <c r="U12" s="58" t="s">
        <v>37</v>
      </c>
      <c r="V12" s="59"/>
      <c r="W12" s="60"/>
      <c r="X12" s="55"/>
      <c r="Y12" s="50"/>
      <c r="Z12" s="50"/>
      <c r="AA12" s="61"/>
      <c r="AB12" s="62"/>
      <c r="AC12" s="63"/>
      <c r="AD12" s="64" t="s">
        <v>138</v>
      </c>
    </row>
    <row r="13" spans="1:30" s="25" customFormat="1" ht="36" customHeight="1">
      <c r="A13" s="128" t="s">
        <v>120</v>
      </c>
      <c r="B13" s="152" t="s">
        <v>173</v>
      </c>
      <c r="C13" s="28" t="s">
        <v>39</v>
      </c>
      <c r="D13" s="29">
        <f t="shared" si="0"/>
        <v>6</v>
      </c>
      <c r="E13" s="30">
        <f t="shared" si="1"/>
        <v>2</v>
      </c>
      <c r="F13" s="30">
        <f t="shared" si="2"/>
      </c>
      <c r="G13" s="30">
        <f t="shared" si="2"/>
        <v>2</v>
      </c>
      <c r="H13" s="31">
        <f t="shared" si="3"/>
        <v>2</v>
      </c>
      <c r="I13" s="49"/>
      <c r="J13" s="50"/>
      <c r="K13" s="105"/>
      <c r="L13" s="52"/>
      <c r="M13" s="53" t="s">
        <v>78</v>
      </c>
      <c r="N13" s="54">
        <v>2</v>
      </c>
      <c r="O13" s="55"/>
      <c r="P13" s="50"/>
      <c r="Q13" s="54">
        <v>2</v>
      </c>
      <c r="R13" s="55"/>
      <c r="S13" s="56" t="s">
        <v>78</v>
      </c>
      <c r="T13" s="57">
        <v>2</v>
      </c>
      <c r="U13" s="58" t="s">
        <v>37</v>
      </c>
      <c r="V13" s="59"/>
      <c r="W13" s="60"/>
      <c r="X13" s="55"/>
      <c r="Y13" s="50"/>
      <c r="Z13" s="50"/>
      <c r="AA13" s="61"/>
      <c r="AB13" s="62"/>
      <c r="AC13" s="63"/>
      <c r="AD13" s="64" t="s">
        <v>36</v>
      </c>
    </row>
    <row r="14" spans="1:30" s="25" customFormat="1" ht="26.25" customHeight="1">
      <c r="A14" s="48" t="s">
        <v>121</v>
      </c>
      <c r="B14" s="164"/>
      <c r="C14" s="28" t="s">
        <v>109</v>
      </c>
      <c r="D14" s="29">
        <f t="shared" si="0"/>
        <v>10</v>
      </c>
      <c r="E14" s="30">
        <f t="shared" si="1"/>
        <v>4</v>
      </c>
      <c r="F14" s="30">
        <f t="shared" si="2"/>
      </c>
      <c r="G14" s="30">
        <f t="shared" si="2"/>
        <v>4</v>
      </c>
      <c r="H14" s="31">
        <f t="shared" si="3"/>
        <v>2</v>
      </c>
      <c r="I14" s="49"/>
      <c r="J14" s="50"/>
      <c r="K14" s="105"/>
      <c r="L14" s="52"/>
      <c r="M14" s="53" t="s">
        <v>78</v>
      </c>
      <c r="N14" s="54">
        <v>4</v>
      </c>
      <c r="O14" s="55"/>
      <c r="P14" s="50"/>
      <c r="Q14" s="54">
        <v>4</v>
      </c>
      <c r="R14" s="55"/>
      <c r="S14" s="56" t="s">
        <v>78</v>
      </c>
      <c r="T14" s="57">
        <v>2</v>
      </c>
      <c r="U14" s="58" t="s">
        <v>37</v>
      </c>
      <c r="V14" s="59"/>
      <c r="W14" s="60"/>
      <c r="X14" s="55"/>
      <c r="Y14" s="50"/>
      <c r="Z14" s="50"/>
      <c r="AA14" s="61"/>
      <c r="AB14" s="62"/>
      <c r="AC14" s="63"/>
      <c r="AD14" s="64" t="s">
        <v>36</v>
      </c>
    </row>
    <row r="15" spans="1:30" s="25" customFormat="1" ht="39.75" customHeight="1">
      <c r="A15" s="48" t="s">
        <v>122</v>
      </c>
      <c r="B15" s="164"/>
      <c r="C15" s="28" t="s">
        <v>42</v>
      </c>
      <c r="D15" s="29">
        <f t="shared" si="0"/>
        <v>14</v>
      </c>
      <c r="E15" s="30">
        <f t="shared" si="1"/>
        <v>6</v>
      </c>
      <c r="F15" s="30">
        <f t="shared" si="2"/>
        <v>4</v>
      </c>
      <c r="G15" s="30">
        <f t="shared" si="2"/>
        <v>2</v>
      </c>
      <c r="H15" s="31">
        <f t="shared" si="3"/>
        <v>2</v>
      </c>
      <c r="I15" s="49">
        <v>2</v>
      </c>
      <c r="J15" s="50"/>
      <c r="K15" s="105"/>
      <c r="L15" s="52"/>
      <c r="M15" s="53"/>
      <c r="N15" s="54">
        <v>2</v>
      </c>
      <c r="O15" s="55"/>
      <c r="P15" s="50">
        <v>4</v>
      </c>
      <c r="Q15" s="54"/>
      <c r="R15" s="55"/>
      <c r="S15" s="56" t="s">
        <v>35</v>
      </c>
      <c r="T15" s="57"/>
      <c r="U15" s="58"/>
      <c r="V15" s="59"/>
      <c r="W15" s="60" t="s">
        <v>49</v>
      </c>
      <c r="X15" s="55">
        <v>2</v>
      </c>
      <c r="Y15" s="50"/>
      <c r="Z15" s="50">
        <v>2</v>
      </c>
      <c r="AA15" s="61" t="s">
        <v>49</v>
      </c>
      <c r="AB15" s="62">
        <v>2</v>
      </c>
      <c r="AC15" s="63" t="s">
        <v>37</v>
      </c>
      <c r="AD15" s="64" t="s">
        <v>36</v>
      </c>
    </row>
    <row r="16" spans="1:30" s="25" customFormat="1" ht="36">
      <c r="A16" s="68" t="s">
        <v>123</v>
      </c>
      <c r="B16" s="163"/>
      <c r="C16" s="69" t="s">
        <v>60</v>
      </c>
      <c r="D16" s="29">
        <f t="shared" si="0"/>
        <v>16</v>
      </c>
      <c r="E16" s="30">
        <f t="shared" si="1"/>
        <v>8</v>
      </c>
      <c r="F16" s="30">
        <f t="shared" si="2"/>
      </c>
      <c r="G16" s="30">
        <f t="shared" si="2"/>
        <v>6</v>
      </c>
      <c r="H16" s="31">
        <f t="shared" si="3"/>
        <v>2</v>
      </c>
      <c r="I16" s="49"/>
      <c r="J16" s="50"/>
      <c r="K16" s="105"/>
      <c r="L16" s="52"/>
      <c r="M16" s="53"/>
      <c r="N16" s="54">
        <v>2</v>
      </c>
      <c r="O16" s="55" t="s">
        <v>9</v>
      </c>
      <c r="P16" s="50"/>
      <c r="Q16" s="54"/>
      <c r="R16" s="55"/>
      <c r="S16" s="56"/>
      <c r="T16" s="57"/>
      <c r="U16" s="58"/>
      <c r="V16" s="59"/>
      <c r="W16" s="60" t="s">
        <v>49</v>
      </c>
      <c r="X16" s="55">
        <v>6</v>
      </c>
      <c r="Y16" s="50"/>
      <c r="Z16" s="50">
        <v>6</v>
      </c>
      <c r="AA16" s="61" t="s">
        <v>49</v>
      </c>
      <c r="AB16" s="62">
        <v>2</v>
      </c>
      <c r="AC16" s="63" t="s">
        <v>37</v>
      </c>
      <c r="AD16" s="64" t="s">
        <v>36</v>
      </c>
    </row>
    <row r="17" spans="1:30" s="25" customFormat="1" ht="41.25" customHeight="1">
      <c r="A17" s="128" t="s">
        <v>124</v>
      </c>
      <c r="B17" s="165"/>
      <c r="C17" s="28" t="s">
        <v>55</v>
      </c>
      <c r="D17" s="29">
        <f t="shared" si="0"/>
        <v>8</v>
      </c>
      <c r="E17" s="30">
        <f t="shared" si="1"/>
        <v>4</v>
      </c>
      <c r="F17" s="30">
        <f t="shared" si="2"/>
      </c>
      <c r="G17" s="30">
        <f t="shared" si="2"/>
        <v>2</v>
      </c>
      <c r="H17" s="31">
        <f t="shared" si="3"/>
        <v>2</v>
      </c>
      <c r="I17" s="49"/>
      <c r="J17" s="50"/>
      <c r="K17" s="105"/>
      <c r="L17" s="52"/>
      <c r="M17" s="53"/>
      <c r="N17" s="54">
        <v>2</v>
      </c>
      <c r="O17" s="55" t="s">
        <v>9</v>
      </c>
      <c r="P17" s="50"/>
      <c r="Q17" s="54"/>
      <c r="R17" s="55"/>
      <c r="S17" s="56"/>
      <c r="T17" s="57"/>
      <c r="U17" s="58"/>
      <c r="V17" s="59"/>
      <c r="W17" s="60">
        <v>1</v>
      </c>
      <c r="X17" s="55">
        <v>2</v>
      </c>
      <c r="Y17" s="50"/>
      <c r="Z17" s="50">
        <v>2</v>
      </c>
      <c r="AA17" s="61"/>
      <c r="AB17" s="62">
        <v>2</v>
      </c>
      <c r="AC17" s="63" t="s">
        <v>37</v>
      </c>
      <c r="AD17" s="64" t="s">
        <v>36</v>
      </c>
    </row>
    <row r="18" spans="1:30" s="25" customFormat="1" ht="14.25" customHeight="1">
      <c r="A18" s="128" t="s">
        <v>111</v>
      </c>
      <c r="B18" s="165"/>
      <c r="C18" s="28" t="s">
        <v>55</v>
      </c>
      <c r="D18" s="29">
        <f>IF(SUM(E18,F18,G18)&lt;&gt;0,SUM(E18,F18,G18),"")</f>
        <v>8</v>
      </c>
      <c r="E18" s="30">
        <f>IF(SUM(I18,N18,X18)&lt;&gt;0,SUM(I18,N18,X18),"")</f>
      </c>
      <c r="F18" s="30">
        <f>IF(SUM(P18,Y18)&lt;&gt;0,SUM(P18,Y18),"")</f>
      </c>
      <c r="G18" s="30">
        <f>IF(SUM(J18,Q18,Z18)&lt;&gt;0,SUM(J18,Q18,Z18),"")</f>
        <v>8</v>
      </c>
      <c r="H18" s="65"/>
      <c r="I18" s="49"/>
      <c r="J18" s="50">
        <v>2</v>
      </c>
      <c r="K18" s="105"/>
      <c r="L18" s="52"/>
      <c r="M18" s="53"/>
      <c r="N18" s="54"/>
      <c r="O18" s="55"/>
      <c r="P18" s="50"/>
      <c r="Q18" s="54">
        <v>6</v>
      </c>
      <c r="R18" s="55"/>
      <c r="S18" s="56" t="s">
        <v>50</v>
      </c>
      <c r="T18" s="57"/>
      <c r="U18" s="58"/>
      <c r="V18" s="59"/>
      <c r="W18" s="60"/>
      <c r="X18" s="55"/>
      <c r="Y18" s="50"/>
      <c r="Z18" s="50"/>
      <c r="AA18" s="61"/>
      <c r="AB18" s="62"/>
      <c r="AC18" s="63"/>
      <c r="AD18" s="64" t="s">
        <v>36</v>
      </c>
    </row>
    <row r="19" spans="1:30" s="25" customFormat="1" ht="12" customHeight="1" thickBot="1">
      <c r="A19" s="85" t="s">
        <v>90</v>
      </c>
      <c r="B19" s="85"/>
      <c r="C19" s="124" t="s">
        <v>55</v>
      </c>
      <c r="D19" s="108"/>
      <c r="E19" s="109"/>
      <c r="F19" s="109"/>
      <c r="G19" s="109"/>
      <c r="H19" s="135"/>
      <c r="I19" s="111"/>
      <c r="J19" s="112"/>
      <c r="K19" s="113"/>
      <c r="L19" s="114"/>
      <c r="M19" s="115"/>
      <c r="N19" s="116"/>
      <c r="O19" s="117"/>
      <c r="P19" s="112"/>
      <c r="Q19" s="116"/>
      <c r="R19" s="117"/>
      <c r="S19" s="136"/>
      <c r="T19" s="137"/>
      <c r="U19" s="120"/>
      <c r="V19" s="121"/>
      <c r="W19" s="122"/>
      <c r="X19" s="117"/>
      <c r="Y19" s="112"/>
      <c r="Z19" s="112"/>
      <c r="AA19" s="118" t="s">
        <v>50</v>
      </c>
      <c r="AB19" s="119"/>
      <c r="AC19" s="123"/>
      <c r="AD19" s="124" t="s">
        <v>36</v>
      </c>
    </row>
    <row r="21" spans="1:28" ht="12.75">
      <c r="A21" s="3" t="s">
        <v>27</v>
      </c>
      <c r="E21" s="5" t="s">
        <v>128</v>
      </c>
      <c r="F21" s="2"/>
      <c r="G21" s="2"/>
      <c r="T21" s="22" t="s">
        <v>129</v>
      </c>
      <c r="U21" s="22"/>
      <c r="AB21" s="23" t="s">
        <v>130</v>
      </c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E27"/>
      <c r="AF27"/>
      <c r="AG27"/>
      <c r="AH27"/>
      <c r="AI27"/>
      <c r="AJ27"/>
      <c r="AK27"/>
      <c r="AL27"/>
      <c r="AM27"/>
    </row>
    <row r="28" spans="2:3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58.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  <row r="35" spans="30:39" ht="12.75">
      <c r="AD35"/>
      <c r="AE35"/>
      <c r="AF35"/>
      <c r="AG35"/>
      <c r="AH35"/>
      <c r="AI35"/>
      <c r="AJ35"/>
      <c r="AK35"/>
      <c r="AL35"/>
      <c r="AM35"/>
    </row>
    <row r="36" ht="12.75">
      <c r="AD36"/>
    </row>
  </sheetData>
  <sheetProtection/>
  <mergeCells count="13">
    <mergeCell ref="A4:B4"/>
    <mergeCell ref="D4:E4"/>
    <mergeCell ref="Z4:AC4"/>
    <mergeCell ref="C5:D5"/>
    <mergeCell ref="M6:W6"/>
    <mergeCell ref="Z6:AC6"/>
    <mergeCell ref="AD7:AD8"/>
    <mergeCell ref="A7:A8"/>
    <mergeCell ref="C7:C8"/>
    <mergeCell ref="V7:AC7"/>
    <mergeCell ref="L7:U7"/>
    <mergeCell ref="D7:H7"/>
    <mergeCell ref="I7:K7"/>
  </mergeCells>
  <hyperlinks>
    <hyperlink ref="B10" r:id="rId1" display="https://bolid.bstu.ru/courses/course-v1:BSTU+CS051+2019_C1"/>
    <hyperlink ref="B13" r:id="rId2" display="https://bolid.bstu.ru/courses/course-v1:BSTU+CS115+2019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37890625" style="1" customWidth="1"/>
    <col min="18" max="19" width="5.00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75" t="s">
        <v>30</v>
      </c>
      <c r="B4" s="175"/>
      <c r="C4" s="2"/>
      <c r="D4" s="176" t="s">
        <v>92</v>
      </c>
      <c r="E4" s="177"/>
      <c r="H4" s="4" t="s">
        <v>31</v>
      </c>
      <c r="I4" s="6"/>
      <c r="J4" s="6"/>
      <c r="K4" s="6"/>
      <c r="Z4" s="175" t="s">
        <v>140</v>
      </c>
      <c r="AA4" s="175"/>
      <c r="AB4" s="175"/>
      <c r="AC4" s="175"/>
    </row>
    <row r="5" spans="3:12" ht="12">
      <c r="C5" s="174"/>
      <c r="D5" s="174"/>
      <c r="E5" s="4" t="s">
        <v>62</v>
      </c>
      <c r="H5" s="4" t="s">
        <v>64</v>
      </c>
      <c r="L5" s="4"/>
    </row>
    <row r="6" spans="8:29" ht="12" customHeight="1" thickBot="1">
      <c r="H6" s="1" t="s">
        <v>88</v>
      </c>
      <c r="M6" s="178" t="s">
        <v>127</v>
      </c>
      <c r="N6" s="178"/>
      <c r="O6" s="178"/>
      <c r="P6" s="178"/>
      <c r="Q6" s="178"/>
      <c r="R6" s="178"/>
      <c r="S6" s="178"/>
      <c r="T6" s="178"/>
      <c r="U6" s="178"/>
      <c r="V6" s="178"/>
      <c r="W6" s="178"/>
      <c r="Z6" s="178" t="s">
        <v>151</v>
      </c>
      <c r="AA6" s="178"/>
      <c r="AB6" s="178"/>
      <c r="AC6" s="178"/>
    </row>
    <row r="7" spans="1:30" ht="37.5" customHeight="1" thickBot="1">
      <c r="A7" s="179" t="s">
        <v>4</v>
      </c>
      <c r="B7" s="186" t="s">
        <v>160</v>
      </c>
      <c r="C7" s="181" t="s">
        <v>32</v>
      </c>
      <c r="D7" s="183" t="s">
        <v>12</v>
      </c>
      <c r="E7" s="184"/>
      <c r="F7" s="184"/>
      <c r="G7" s="184"/>
      <c r="H7" s="185"/>
      <c r="I7" s="183" t="s">
        <v>126</v>
      </c>
      <c r="J7" s="184"/>
      <c r="K7" s="185"/>
      <c r="L7" s="183" t="s">
        <v>14</v>
      </c>
      <c r="M7" s="184"/>
      <c r="N7" s="184"/>
      <c r="O7" s="184"/>
      <c r="P7" s="184"/>
      <c r="Q7" s="184"/>
      <c r="R7" s="184"/>
      <c r="S7" s="184"/>
      <c r="T7" s="184"/>
      <c r="U7" s="185"/>
      <c r="V7" s="183" t="s">
        <v>17</v>
      </c>
      <c r="W7" s="184"/>
      <c r="X7" s="184"/>
      <c r="Y7" s="184"/>
      <c r="Z7" s="184"/>
      <c r="AA7" s="184"/>
      <c r="AB7" s="184"/>
      <c r="AC7" s="185"/>
      <c r="AD7" s="179" t="s">
        <v>18</v>
      </c>
    </row>
    <row r="8" spans="1:31" ht="84" customHeight="1" thickBot="1">
      <c r="A8" s="180"/>
      <c r="B8" s="187"/>
      <c r="C8" s="182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8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80"/>
      <c r="AE8" s="15"/>
    </row>
    <row r="9" spans="1:30" s="25" customFormat="1" ht="24">
      <c r="A9" s="27" t="s">
        <v>141</v>
      </c>
      <c r="B9" s="172"/>
      <c r="C9" s="125" t="s">
        <v>142</v>
      </c>
      <c r="D9" s="132"/>
      <c r="E9" s="133"/>
      <c r="F9" s="133"/>
      <c r="G9" s="133"/>
      <c r="H9" s="134"/>
      <c r="I9" s="32"/>
      <c r="J9" s="33"/>
      <c r="K9" s="126"/>
      <c r="L9" s="35"/>
      <c r="M9" s="36"/>
      <c r="N9" s="37"/>
      <c r="O9" s="38"/>
      <c r="P9" s="33"/>
      <c r="Q9" s="37"/>
      <c r="R9" s="38"/>
      <c r="S9" s="39" t="s">
        <v>35</v>
      </c>
      <c r="T9" s="40"/>
      <c r="U9" s="41"/>
      <c r="V9" s="42"/>
      <c r="W9" s="43"/>
      <c r="X9" s="38"/>
      <c r="Y9" s="33"/>
      <c r="Z9" s="33"/>
      <c r="AA9" s="44"/>
      <c r="AB9" s="45"/>
      <c r="AC9" s="46"/>
      <c r="AD9" s="47" t="s">
        <v>81</v>
      </c>
    </row>
    <row r="10" spans="1:30" s="25" customFormat="1" ht="12.75">
      <c r="A10" s="68" t="s">
        <v>89</v>
      </c>
      <c r="B10" s="170" t="s">
        <v>174</v>
      </c>
      <c r="C10" s="69" t="s">
        <v>60</v>
      </c>
      <c r="D10" s="29">
        <f aca="true" t="shared" si="0" ref="D10:D18">IF(SUM(E10,F10,G10,H10)&lt;&gt;0,SUM(E10,F10,G10,H10),"")</f>
        <v>10</v>
      </c>
      <c r="E10" s="30">
        <f aca="true" t="shared" si="1" ref="E10:E18">IF(SUM(I10,N10,X10)&lt;&gt;0,SUM(I10,N10,X10),"")</f>
        <v>4</v>
      </c>
      <c r="F10" s="30">
        <f aca="true" t="shared" si="2" ref="F10:F18">IF(SUM(J10,P10,Y10)&lt;&gt;0,SUM(J10,P10,Y10),"")</f>
      </c>
      <c r="G10" s="30">
        <f aca="true" t="shared" si="3" ref="G10:G18">IF(SUM(K10,Q10,Z10)&lt;&gt;0,SUM(K10,Q10,Z10),"")</f>
        <v>4</v>
      </c>
      <c r="H10" s="31">
        <f aca="true" t="shared" si="4" ref="H10:H18">IF(SUM(T10,AB10)&lt;&gt;0,SUM(T10,AB10),"")</f>
        <v>2</v>
      </c>
      <c r="I10" s="49">
        <v>2</v>
      </c>
      <c r="J10" s="50"/>
      <c r="K10" s="105"/>
      <c r="L10" s="52"/>
      <c r="M10" s="53">
        <v>1</v>
      </c>
      <c r="N10" s="54">
        <v>2</v>
      </c>
      <c r="O10" s="55"/>
      <c r="P10" s="50"/>
      <c r="Q10" s="54">
        <v>4</v>
      </c>
      <c r="R10" s="55"/>
      <c r="S10" s="56"/>
      <c r="T10" s="57">
        <v>2</v>
      </c>
      <c r="U10" s="58" t="s">
        <v>37</v>
      </c>
      <c r="V10" s="59"/>
      <c r="W10" s="60"/>
      <c r="X10" s="55"/>
      <c r="Y10" s="50"/>
      <c r="Z10" s="50"/>
      <c r="AA10" s="61"/>
      <c r="AB10" s="62"/>
      <c r="AC10" s="63"/>
      <c r="AD10" s="64" t="s">
        <v>47</v>
      </c>
    </row>
    <row r="11" spans="1:30" s="25" customFormat="1" ht="27" customHeight="1">
      <c r="A11" s="48" t="s">
        <v>113</v>
      </c>
      <c r="B11" s="164"/>
      <c r="C11" s="28" t="s">
        <v>42</v>
      </c>
      <c r="D11" s="29">
        <f t="shared" si="0"/>
        <v>22</v>
      </c>
      <c r="E11" s="30">
        <f t="shared" si="1"/>
        <v>8</v>
      </c>
      <c r="F11" s="30">
        <f t="shared" si="2"/>
        <v>6</v>
      </c>
      <c r="G11" s="30">
        <f t="shared" si="3"/>
        <v>6</v>
      </c>
      <c r="H11" s="31">
        <f t="shared" si="4"/>
        <v>2</v>
      </c>
      <c r="I11" s="49">
        <v>2</v>
      </c>
      <c r="J11" s="50"/>
      <c r="K11" s="105"/>
      <c r="L11" s="52"/>
      <c r="M11" s="53"/>
      <c r="N11" s="54">
        <v>2</v>
      </c>
      <c r="O11" s="55"/>
      <c r="P11" s="50">
        <v>6</v>
      </c>
      <c r="Q11" s="54"/>
      <c r="R11" s="55"/>
      <c r="S11" s="56" t="s">
        <v>35</v>
      </c>
      <c r="T11" s="57"/>
      <c r="U11" s="58"/>
      <c r="V11" s="59"/>
      <c r="W11" s="60" t="s">
        <v>78</v>
      </c>
      <c r="X11" s="55">
        <v>4</v>
      </c>
      <c r="Y11" s="50"/>
      <c r="Z11" s="50">
        <v>6</v>
      </c>
      <c r="AA11" s="61" t="s">
        <v>78</v>
      </c>
      <c r="AB11" s="62">
        <v>2</v>
      </c>
      <c r="AC11" s="63" t="s">
        <v>37</v>
      </c>
      <c r="AD11" s="64" t="s">
        <v>36</v>
      </c>
    </row>
    <row r="12" spans="1:30" s="25" customFormat="1" ht="27" customHeight="1">
      <c r="A12" s="48" t="s">
        <v>119</v>
      </c>
      <c r="B12" s="164"/>
      <c r="C12" s="28" t="s">
        <v>60</v>
      </c>
      <c r="D12" s="29">
        <f t="shared" si="0"/>
        <v>14</v>
      </c>
      <c r="E12" s="30">
        <f t="shared" si="1"/>
        <v>8</v>
      </c>
      <c r="F12" s="30">
        <f t="shared" si="2"/>
      </c>
      <c r="G12" s="30">
        <f t="shared" si="3"/>
        <v>4</v>
      </c>
      <c r="H12" s="31">
        <f t="shared" si="4"/>
        <v>2</v>
      </c>
      <c r="I12" s="49">
        <v>2</v>
      </c>
      <c r="J12" s="50"/>
      <c r="K12" s="105"/>
      <c r="L12" s="52"/>
      <c r="M12" s="53" t="s">
        <v>78</v>
      </c>
      <c r="N12" s="54">
        <v>6</v>
      </c>
      <c r="O12" s="55"/>
      <c r="P12" s="50"/>
      <c r="Q12" s="54">
        <v>4</v>
      </c>
      <c r="R12" s="55"/>
      <c r="S12" s="56" t="s">
        <v>78</v>
      </c>
      <c r="T12" s="57">
        <v>2</v>
      </c>
      <c r="U12" s="58" t="s">
        <v>37</v>
      </c>
      <c r="V12" s="59"/>
      <c r="W12" s="60"/>
      <c r="X12" s="55"/>
      <c r="Y12" s="50"/>
      <c r="Z12" s="50"/>
      <c r="AA12" s="61"/>
      <c r="AB12" s="62"/>
      <c r="AC12" s="63"/>
      <c r="AD12" s="64" t="s">
        <v>36</v>
      </c>
    </row>
    <row r="13" spans="1:30" s="25" customFormat="1" ht="27" customHeight="1">
      <c r="A13" s="48" t="s">
        <v>115</v>
      </c>
      <c r="B13" s="163"/>
      <c r="C13" s="69" t="s">
        <v>55</v>
      </c>
      <c r="D13" s="29">
        <f t="shared" si="0"/>
        <v>8</v>
      </c>
      <c r="E13" s="30">
        <f t="shared" si="1"/>
        <v>4</v>
      </c>
      <c r="F13" s="30">
        <f t="shared" si="2"/>
      </c>
      <c r="G13" s="30">
        <f t="shared" si="3"/>
        <v>2</v>
      </c>
      <c r="H13" s="31">
        <f t="shared" si="4"/>
        <v>2</v>
      </c>
      <c r="I13" s="49"/>
      <c r="J13" s="50"/>
      <c r="K13" s="105"/>
      <c r="L13" s="52"/>
      <c r="M13" s="74"/>
      <c r="N13" s="75">
        <v>2</v>
      </c>
      <c r="O13" s="76" t="s">
        <v>9</v>
      </c>
      <c r="P13" s="71"/>
      <c r="Q13" s="75"/>
      <c r="R13" s="76"/>
      <c r="S13" s="77"/>
      <c r="T13" s="78"/>
      <c r="U13" s="79"/>
      <c r="V13" s="80"/>
      <c r="W13" s="81">
        <v>1</v>
      </c>
      <c r="X13" s="76">
        <v>2</v>
      </c>
      <c r="Y13" s="71"/>
      <c r="Z13" s="71">
        <v>2</v>
      </c>
      <c r="AA13" s="82"/>
      <c r="AB13" s="62">
        <v>2</v>
      </c>
      <c r="AC13" s="63" t="s">
        <v>37</v>
      </c>
      <c r="AD13" s="64" t="s">
        <v>56</v>
      </c>
    </row>
    <row r="14" spans="1:30" s="25" customFormat="1" ht="24.75" customHeight="1">
      <c r="A14" s="48" t="s">
        <v>116</v>
      </c>
      <c r="B14" s="163"/>
      <c r="C14" s="69" t="s">
        <v>55</v>
      </c>
      <c r="D14" s="29">
        <f t="shared" si="0"/>
        <v>8</v>
      </c>
      <c r="E14" s="30">
        <f t="shared" si="1"/>
        <v>4</v>
      </c>
      <c r="F14" s="30">
        <f t="shared" si="2"/>
      </c>
      <c r="G14" s="30">
        <f t="shared" si="3"/>
        <v>2</v>
      </c>
      <c r="H14" s="31">
        <f t="shared" si="4"/>
        <v>2</v>
      </c>
      <c r="I14" s="49"/>
      <c r="J14" s="50"/>
      <c r="K14" s="105"/>
      <c r="L14" s="52"/>
      <c r="M14" s="74"/>
      <c r="N14" s="75">
        <v>2</v>
      </c>
      <c r="O14" s="76" t="s">
        <v>9</v>
      </c>
      <c r="P14" s="71"/>
      <c r="Q14" s="75"/>
      <c r="R14" s="76"/>
      <c r="S14" s="77"/>
      <c r="T14" s="78"/>
      <c r="U14" s="79"/>
      <c r="V14" s="80"/>
      <c r="W14" s="81">
        <v>1</v>
      </c>
      <c r="X14" s="76">
        <v>2</v>
      </c>
      <c r="Y14" s="71"/>
      <c r="Z14" s="71">
        <v>2</v>
      </c>
      <c r="AA14" s="82"/>
      <c r="AB14" s="62">
        <v>2</v>
      </c>
      <c r="AC14" s="63" t="s">
        <v>37</v>
      </c>
      <c r="AD14" s="64" t="s">
        <v>36</v>
      </c>
    </row>
    <row r="15" spans="1:30" s="25" customFormat="1" ht="24.75" customHeight="1">
      <c r="A15" s="128" t="s">
        <v>117</v>
      </c>
      <c r="B15" s="165"/>
      <c r="C15" s="28" t="s">
        <v>42</v>
      </c>
      <c r="D15" s="29">
        <f t="shared" si="0"/>
        <v>14</v>
      </c>
      <c r="E15" s="30">
        <f t="shared" si="1"/>
        <v>6</v>
      </c>
      <c r="F15" s="30">
        <f t="shared" si="2"/>
        <v>4</v>
      </c>
      <c r="G15" s="30">
        <f t="shared" si="3"/>
        <v>2</v>
      </c>
      <c r="H15" s="31">
        <f t="shared" si="4"/>
        <v>2</v>
      </c>
      <c r="I15" s="49">
        <v>2</v>
      </c>
      <c r="J15" s="50"/>
      <c r="K15" s="105"/>
      <c r="L15" s="52"/>
      <c r="M15" s="53" t="s">
        <v>49</v>
      </c>
      <c r="N15" s="54">
        <v>4</v>
      </c>
      <c r="O15" s="55"/>
      <c r="P15" s="50">
        <v>4</v>
      </c>
      <c r="Q15" s="54">
        <v>2</v>
      </c>
      <c r="R15" s="55"/>
      <c r="S15" s="56" t="s">
        <v>49</v>
      </c>
      <c r="T15" s="57">
        <v>2</v>
      </c>
      <c r="U15" s="58" t="s">
        <v>37</v>
      </c>
      <c r="V15" s="59"/>
      <c r="W15" s="60"/>
      <c r="X15" s="55"/>
      <c r="Y15" s="50"/>
      <c r="Z15" s="50"/>
      <c r="AA15" s="61"/>
      <c r="AB15" s="62"/>
      <c r="AC15" s="63"/>
      <c r="AD15" s="64" t="s">
        <v>36</v>
      </c>
    </row>
    <row r="16" spans="1:30" s="25" customFormat="1" ht="24" customHeight="1">
      <c r="A16" s="128" t="s">
        <v>118</v>
      </c>
      <c r="B16" s="165"/>
      <c r="C16" s="28" t="s">
        <v>60</v>
      </c>
      <c r="D16" s="29">
        <f t="shared" si="0"/>
        <v>16</v>
      </c>
      <c r="E16" s="30">
        <f t="shared" si="1"/>
        <v>8</v>
      </c>
      <c r="F16" s="30">
        <f t="shared" si="2"/>
      </c>
      <c r="G16" s="30">
        <f t="shared" si="3"/>
        <v>6</v>
      </c>
      <c r="H16" s="31">
        <f t="shared" si="4"/>
        <v>2</v>
      </c>
      <c r="I16" s="49"/>
      <c r="J16" s="50"/>
      <c r="K16" s="105"/>
      <c r="L16" s="52"/>
      <c r="M16" s="53"/>
      <c r="N16" s="54">
        <v>2</v>
      </c>
      <c r="O16" s="55" t="s">
        <v>9</v>
      </c>
      <c r="P16" s="50"/>
      <c r="Q16" s="54"/>
      <c r="R16" s="55"/>
      <c r="S16" s="56"/>
      <c r="T16" s="57"/>
      <c r="U16" s="58"/>
      <c r="V16" s="59"/>
      <c r="W16" s="60" t="s">
        <v>49</v>
      </c>
      <c r="X16" s="55">
        <v>6</v>
      </c>
      <c r="Y16" s="50"/>
      <c r="Z16" s="50">
        <v>6</v>
      </c>
      <c r="AA16" s="61" t="s">
        <v>49</v>
      </c>
      <c r="AB16" s="62">
        <v>2</v>
      </c>
      <c r="AC16" s="63" t="s">
        <v>37</v>
      </c>
      <c r="AD16" s="64" t="s">
        <v>36</v>
      </c>
    </row>
    <row r="17" spans="1:30" s="25" customFormat="1" ht="15" customHeight="1">
      <c r="A17" s="128" t="s">
        <v>111</v>
      </c>
      <c r="B17" s="165"/>
      <c r="C17" s="28" t="s">
        <v>55</v>
      </c>
      <c r="D17" s="29">
        <f t="shared" si="0"/>
        <v>8</v>
      </c>
      <c r="E17" s="30">
        <f t="shared" si="1"/>
      </c>
      <c r="F17" s="30">
        <f t="shared" si="2"/>
        <v>2</v>
      </c>
      <c r="G17" s="30">
        <f t="shared" si="3"/>
        <v>6</v>
      </c>
      <c r="H17" s="31">
        <f t="shared" si="4"/>
      </c>
      <c r="I17" s="49"/>
      <c r="J17" s="50">
        <v>2</v>
      </c>
      <c r="K17" s="105"/>
      <c r="L17" s="52"/>
      <c r="M17" s="53"/>
      <c r="N17" s="54"/>
      <c r="O17" s="55"/>
      <c r="P17" s="50"/>
      <c r="Q17" s="54">
        <v>6</v>
      </c>
      <c r="R17" s="55"/>
      <c r="S17" s="56" t="s">
        <v>50</v>
      </c>
      <c r="T17" s="57"/>
      <c r="U17" s="58"/>
      <c r="V17" s="59"/>
      <c r="W17" s="60"/>
      <c r="X17" s="55"/>
      <c r="Y17" s="50"/>
      <c r="Z17" s="50"/>
      <c r="AA17" s="61"/>
      <c r="AB17" s="62"/>
      <c r="AC17" s="63"/>
      <c r="AD17" s="64" t="s">
        <v>36</v>
      </c>
    </row>
    <row r="18" spans="1:30" s="25" customFormat="1" ht="12" customHeight="1" thickBot="1">
      <c r="A18" s="150" t="s">
        <v>90</v>
      </c>
      <c r="B18" s="169"/>
      <c r="C18" s="124" t="s">
        <v>55</v>
      </c>
      <c r="D18" s="108">
        <f t="shared" si="0"/>
      </c>
      <c r="E18" s="109">
        <f t="shared" si="1"/>
      </c>
      <c r="F18" s="109">
        <f t="shared" si="2"/>
      </c>
      <c r="G18" s="109">
        <f t="shared" si="3"/>
      </c>
      <c r="H18" s="110">
        <f t="shared" si="4"/>
      </c>
      <c r="I18" s="111"/>
      <c r="J18" s="112"/>
      <c r="K18" s="112"/>
      <c r="L18" s="112"/>
      <c r="M18" s="115"/>
      <c r="N18" s="116"/>
      <c r="O18" s="117"/>
      <c r="P18" s="112"/>
      <c r="Q18" s="116"/>
      <c r="R18" s="117"/>
      <c r="S18" s="136"/>
      <c r="T18" s="137"/>
      <c r="U18" s="120"/>
      <c r="V18" s="121"/>
      <c r="W18" s="122"/>
      <c r="X18" s="117"/>
      <c r="Y18" s="112"/>
      <c r="Z18" s="112"/>
      <c r="AA18" s="118" t="s">
        <v>50</v>
      </c>
      <c r="AB18" s="119"/>
      <c r="AC18" s="123"/>
      <c r="AD18" s="124" t="s">
        <v>36</v>
      </c>
    </row>
    <row r="20" spans="1:28" ht="12.75">
      <c r="A20" s="3" t="s">
        <v>27</v>
      </c>
      <c r="E20" s="5" t="s">
        <v>128</v>
      </c>
      <c r="F20" s="2"/>
      <c r="G20" s="2"/>
      <c r="T20" s="22" t="s">
        <v>129</v>
      </c>
      <c r="U20" s="22"/>
      <c r="AB20" s="23" t="s">
        <v>130</v>
      </c>
    </row>
    <row r="23" spans="2:29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3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58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30:39" ht="12.75"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</sheetData>
  <sheetProtection/>
  <mergeCells count="14">
    <mergeCell ref="A4:B4"/>
    <mergeCell ref="D4:E4"/>
    <mergeCell ref="Z4:AC4"/>
    <mergeCell ref="C5:D5"/>
    <mergeCell ref="M6:W6"/>
    <mergeCell ref="Z6:AC6"/>
    <mergeCell ref="AD7:AD8"/>
    <mergeCell ref="A7:A8"/>
    <mergeCell ref="C7:C8"/>
    <mergeCell ref="V7:AC7"/>
    <mergeCell ref="L7:U7"/>
    <mergeCell ref="D7:H7"/>
    <mergeCell ref="I7:K7"/>
    <mergeCell ref="B7:B8"/>
  </mergeCells>
  <hyperlinks>
    <hyperlink ref="B10" r:id="rId1" display="https://bolid.bstu.ru/courses/course-v1:BSTU+CS051+2019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2019-07-05T09:17:09Z</cp:lastPrinted>
  <dcterms:created xsi:type="dcterms:W3CDTF">2003-04-23T15:08:56Z</dcterms:created>
  <dcterms:modified xsi:type="dcterms:W3CDTF">2021-12-13T11:04:55Z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